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comments2.xml" ContentType="application/vnd.openxmlformats-officedocument.spreadsheetml.comments+xml"/>
  <Override PartName="/xl/drawings/drawing3.xml" ContentType="application/vnd.openxmlformats-officedocument.drawing+xml"/>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comments3.xml" ContentType="application/vnd.openxmlformats-officedocument.spreadsheetml.comments+xml"/>
  <Override PartName="/xl/drawings/drawing4.xml" ContentType="application/vnd.openxmlformats-officedocument.drawing+xml"/>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DARBINIS\VERSLAS\VERSLO produktai_pasiulymai\Anketos\OK\"/>
    </mc:Choice>
  </mc:AlternateContent>
  <bookViews>
    <workbookView xWindow="77" yWindow="163" windowWidth="19320" windowHeight="8117"/>
  </bookViews>
  <sheets>
    <sheet name="Palengvintu budu" sheetId="4" r:id="rId1"/>
    <sheet name="Standartiniu budu" sheetId="5" r:id="rId2"/>
    <sheet name="Veiklos palaikymo islaidu" sheetId="6" r:id="rId3"/>
    <sheet name="Negautu nuomos pajamu" sheetId="1" r:id="rId4"/>
  </sheets>
  <definedNames>
    <definedName name="_xlnm.Print_Area" localSheetId="3">'Negautu nuomos pajamu'!$D$2:$AV$171</definedName>
    <definedName name="_xlnm.Print_Area" localSheetId="0">'Palengvintu budu'!$D$2:$AV$155</definedName>
    <definedName name="_xlnm.Print_Area" localSheetId="1">'Standartiniu budu'!$D$2:$AV$177</definedName>
    <definedName name="_xlnm.Print_Area" localSheetId="2">'Veiklos palaikymo islaidu'!$D$2:$AV$184</definedName>
  </definedNames>
  <calcPr calcId="162913"/>
</workbook>
</file>

<file path=xl/calcChain.xml><?xml version="1.0" encoding="utf-8"?>
<calcChain xmlns="http://schemas.openxmlformats.org/spreadsheetml/2006/main">
  <c r="AO54" i="5" l="1"/>
  <c r="F168" i="1"/>
  <c r="F181" i="6"/>
  <c r="F174" i="5"/>
  <c r="AO35" i="5"/>
  <c r="AO32" i="4"/>
  <c r="AO41" i="4" s="1"/>
  <c r="F94" i="5"/>
  <c r="W46" i="5"/>
  <c r="AD62" i="6"/>
  <c r="F100" i="5"/>
  <c r="F152" i="4"/>
  <c r="F107" i="1"/>
  <c r="F133" i="6"/>
  <c r="F127" i="5"/>
  <c r="F104" i="4"/>
  <c r="AV41" i="4"/>
  <c r="AU41" i="4"/>
  <c r="AT41" i="4"/>
  <c r="AS41" i="4"/>
  <c r="AR41" i="4"/>
  <c r="AQ41" i="4"/>
  <c r="AP41" i="4"/>
  <c r="AF133" i="1"/>
  <c r="AC133" i="1"/>
  <c r="F133" i="1"/>
  <c r="AP168" i="1"/>
  <c r="AP181" i="6"/>
  <c r="AP174" i="5"/>
  <c r="AO38" i="5"/>
  <c r="AO46" i="5" s="1"/>
  <c r="AO65" i="5" s="1"/>
  <c r="AO40" i="5"/>
  <c r="AO42" i="5"/>
  <c r="AO44" i="5"/>
  <c r="AO63" i="5"/>
  <c r="AF159" i="6"/>
  <c r="AC159" i="6"/>
  <c r="F159" i="6"/>
  <c r="AP152" i="4"/>
  <c r="AF130" i="4"/>
  <c r="AC130" i="4"/>
  <c r="F130" i="4"/>
  <c r="AF153" i="5"/>
  <c r="AC153" i="5"/>
  <c r="F145" i="5"/>
  <c r="F139" i="5"/>
  <c r="F153" i="5"/>
  <c r="AD43" i="6"/>
  <c r="AD64" i="6" s="1"/>
  <c r="AD51" i="6"/>
  <c r="AO43" i="6"/>
  <c r="AO64" i="6" s="1"/>
  <c r="AO51" i="6"/>
  <c r="AO62" i="6"/>
  <c r="F100" i="6"/>
  <c r="F106" i="6"/>
  <c r="F107" i="6"/>
  <c r="F113" i="6"/>
  <c r="F120" i="6"/>
  <c r="F127" i="6"/>
  <c r="F140" i="6"/>
  <c r="F141" i="6"/>
  <c r="F145" i="6"/>
  <c r="F151" i="6"/>
  <c r="AO33" i="1"/>
  <c r="AO44" i="1"/>
  <c r="F101" i="5"/>
  <c r="F107" i="5"/>
  <c r="F114" i="5"/>
  <c r="F121" i="5"/>
  <c r="F135" i="5"/>
  <c r="F119" i="1"/>
  <c r="F116" i="4"/>
  <c r="F71" i="4"/>
  <c r="F77" i="4"/>
  <c r="F78" i="4"/>
  <c r="F84" i="4"/>
  <c r="F91" i="4"/>
  <c r="F98" i="4"/>
  <c r="F111" i="4"/>
  <c r="F112" i="4"/>
  <c r="F122" i="4"/>
  <c r="F144" i="1"/>
  <c r="F143" i="1"/>
  <c r="F136" i="1"/>
  <c r="F125" i="1"/>
  <c r="F115" i="1"/>
  <c r="F114" i="1"/>
  <c r="F101" i="1"/>
  <c r="F87" i="1"/>
  <c r="F94" i="1"/>
  <c r="F81" i="1"/>
  <c r="F80" i="1"/>
  <c r="F74" i="1"/>
  <c r="AO70" i="6" l="1"/>
</calcChain>
</file>

<file path=xl/comments1.xml><?xml version="1.0" encoding="utf-8"?>
<comments xmlns="http://schemas.openxmlformats.org/spreadsheetml/2006/main">
  <authors>
    <author>LD</author>
    <author>AB "Lietuvos draudimas"</author>
  </authors>
  <commentList>
    <comment ref="AF30" authorId="0" shapeId="0">
      <text>
        <r>
          <rPr>
            <sz val="8"/>
            <color indexed="81"/>
            <rFont val="Arial"/>
            <family val="2"/>
            <charset val="186"/>
          </rPr>
          <t>Šiame stulpelyje įvertinkite:
Ar ,,Verslo nutrūkimo draudimo suma"nustatyta pagal ,,Įrengimų draudimo sumą" bus pakankama verslo nutrūkimo atveju (Grynojo pelno ir Patovių kaštų atlyginimui): 
- jei manote, kad per maža, galite įvesti didinimo procentą - iki 300%.
- jei manote, kad per didelė, galite įvesti mažinimo procentą - iki 50%.</t>
        </r>
      </text>
    </comment>
    <comment ref="AO30" authorId="1" shapeId="0">
      <text>
        <r>
          <rPr>
            <sz val="8"/>
            <color indexed="81"/>
            <rFont val="Tahoma"/>
            <family val="2"/>
            <charset val="186"/>
          </rPr>
          <t xml:space="preserve">Šis langelis apskaičiuojamas automatiškai pagal ankstesniuose stulpeliuose suvestus duomenis. </t>
        </r>
        <r>
          <rPr>
            <sz val="8"/>
            <color indexed="81"/>
            <rFont val="Tahoma"/>
            <family val="2"/>
            <charset val="186"/>
          </rPr>
          <t xml:space="preserve">
</t>
        </r>
      </text>
    </comment>
    <comment ref="AL139" authorId="0" shapeId="0">
      <text>
        <r>
          <rPr>
            <sz val="8"/>
            <color indexed="81"/>
            <rFont val="Tahoma"/>
            <family val="2"/>
            <charset val="186"/>
          </rPr>
          <t>Jei pageidaujamas kitoks (nestandartinis) ,,Laukimo periodas / Besąlyginė išskaita", nurodykite dienomis.</t>
        </r>
      </text>
    </comment>
  </commentList>
</comments>
</file>

<file path=xl/comments2.xml><?xml version="1.0" encoding="utf-8"?>
<comments xmlns="http://schemas.openxmlformats.org/spreadsheetml/2006/main">
  <authors>
    <author>LD</author>
    <author>AB "Lietuvos draudimas"</author>
  </authors>
  <commentList>
    <comment ref="W31" authorId="0" shapeId="0">
      <text>
        <r>
          <rPr>
            <sz val="8"/>
            <color indexed="81"/>
            <rFont val="Arial"/>
            <family val="2"/>
            <charset val="186"/>
          </rPr>
          <t>Šiame stulpelyje pateikite faktinius praėjusių metų įmonės finansinius rezultatus prieš draudimo sutarties sudarymą.</t>
        </r>
      </text>
    </comment>
    <comment ref="AF31" authorId="0" shapeId="0">
      <text>
        <r>
          <rPr>
            <sz val="8"/>
            <color indexed="81"/>
            <rFont val="Arial"/>
            <family val="2"/>
            <charset val="186"/>
          </rPr>
          <t>Šiame stulpelyje nurodykite: įmonės veiklos augimą (kritimą) nuo praėjusių finansinių metų iki draudimo sutarties sudarymo bei planuojamą draudimo sutarties galiojimo metu.</t>
        </r>
      </text>
    </comment>
    <comment ref="AO31" authorId="1" shapeId="0">
      <text>
        <r>
          <rPr>
            <sz val="8"/>
            <color indexed="81"/>
            <rFont val="Tahoma"/>
            <family val="2"/>
            <charset val="186"/>
          </rPr>
          <t xml:space="preserve">Šis stulpelis ,,Vertė - įvertinus pokytį" apskaičiuojamas automatiškai pagal ankstesniuose stulpeliuose suvestus duomenis. </t>
        </r>
        <r>
          <rPr>
            <sz val="8"/>
            <color indexed="81"/>
            <rFont val="Tahoma"/>
            <family val="2"/>
            <charset val="186"/>
          </rPr>
          <t xml:space="preserve">
</t>
        </r>
      </text>
    </comment>
    <comment ref="AO54" authorId="1" shapeId="0">
      <text>
        <r>
          <rPr>
            <sz val="8"/>
            <color indexed="81"/>
            <rFont val="Tahoma"/>
            <family val="2"/>
            <charset val="186"/>
          </rPr>
          <t>Nurodykite pageidaujamus šių ,,Papildomų draudimo išplėtimų" limitus.</t>
        </r>
        <r>
          <rPr>
            <sz val="8"/>
            <color indexed="81"/>
            <rFont val="Tahoma"/>
            <family val="2"/>
            <charset val="186"/>
          </rPr>
          <t xml:space="preserve">
</t>
        </r>
      </text>
    </comment>
    <comment ref="E55" authorId="1" shapeId="0">
      <text>
        <r>
          <rPr>
            <sz val="8"/>
            <color indexed="81"/>
            <rFont val="Tahoma"/>
            <family val="2"/>
            <charset val="186"/>
          </rPr>
          <t xml:space="preserve">Pridėkite visuomeninių paslaugų teikėjų sąrašą bei teikiamų paslaugų pobūdį (laisva forma), nurodant pavadinimą bei įmonės kodą.
Apibūdinkite, kokia gali būti šių paslaugų teikimo sutrikimo įtaka verslo nutrūkimui (laisva forma).
</t>
        </r>
      </text>
    </comment>
    <comment ref="E56" authorId="1" shapeId="0">
      <text>
        <r>
          <rPr>
            <sz val="8"/>
            <color indexed="81"/>
            <rFont val="Tahoma"/>
            <family val="2"/>
            <charset val="186"/>
          </rPr>
          <t>Pridėkite žaliavų, medžiagų tiekėjų ir/ar klientų sąrašą (laisva forma), nurodant pavadinimą bei įmonės kodą.</t>
        </r>
        <r>
          <rPr>
            <sz val="8"/>
            <color indexed="81"/>
            <rFont val="Tahoma"/>
            <family val="2"/>
            <charset val="186"/>
          </rPr>
          <t xml:space="preserve">
</t>
        </r>
      </text>
    </comment>
    <comment ref="AL161" authorId="0" shapeId="0">
      <text>
        <r>
          <rPr>
            <sz val="8"/>
            <color indexed="81"/>
            <rFont val="Tahoma"/>
            <family val="2"/>
            <charset val="186"/>
          </rPr>
          <t>Jei pageidaujamas kitoks (nestandartinis) ,,Laukimo periodas / Besąlyginė išskaita", nurodykite dienomis.</t>
        </r>
      </text>
    </comment>
  </commentList>
</comments>
</file>

<file path=xl/comments3.xml><?xml version="1.0" encoding="utf-8"?>
<comments xmlns="http://schemas.openxmlformats.org/spreadsheetml/2006/main">
  <authors>
    <author>AB "Lietuvos draudimas"</author>
    <author>LD</author>
  </authors>
  <commentList>
    <comment ref="AD30" authorId="0" shapeId="0">
      <text>
        <r>
          <rPr>
            <sz val="8"/>
            <color indexed="81"/>
            <rFont val="Tahoma"/>
            <family val="2"/>
            <charset val="186"/>
          </rPr>
          <t xml:space="preserve">Šiame stulpelyje nurodykite veiklos palaikymo kaštus, būtinus greitesniam (nedelsiamam) apdraustos veiklos atkūrimui, per pirmąjį mėnesį po žalos. </t>
        </r>
        <r>
          <rPr>
            <sz val="8"/>
            <color indexed="81"/>
            <rFont val="Tahoma"/>
            <family val="2"/>
            <charset val="186"/>
          </rPr>
          <t xml:space="preserve">
</t>
        </r>
      </text>
    </comment>
    <comment ref="AO30" authorId="0" shapeId="0">
      <text>
        <r>
          <rPr>
            <sz val="8"/>
            <color indexed="81"/>
            <rFont val="Tahoma"/>
            <family val="2"/>
            <charset val="186"/>
          </rPr>
          <t>Šiame stulpelyje nurodykite veiklos palaikymo kaštus, būtinus greitesniam (nedelsiamam) apdraustos veiklos atkūrimui, kiekvienam sekančiam mėnesiui po žalos (išskyrus pirmąjį mėnesį).</t>
        </r>
        <r>
          <rPr>
            <b/>
            <sz val="8"/>
            <color indexed="81"/>
            <rFont val="Tahoma"/>
            <family val="2"/>
            <charset val="186"/>
          </rPr>
          <t xml:space="preserve">
</t>
        </r>
      </text>
    </comment>
    <comment ref="AL168" authorId="1" shapeId="0">
      <text>
        <r>
          <rPr>
            <sz val="8"/>
            <color indexed="81"/>
            <rFont val="Tahoma"/>
            <family val="2"/>
            <charset val="186"/>
          </rPr>
          <t>Jei pageidaujamas kitoks (nestandartinis) ,,Laukimo periodas / Besąlyginė išskaita", nurodykite dienomis.</t>
        </r>
      </text>
    </comment>
  </commentList>
</comments>
</file>

<file path=xl/comments4.xml><?xml version="1.0" encoding="utf-8"?>
<comments xmlns="http://schemas.openxmlformats.org/spreadsheetml/2006/main">
  <authors>
    <author>LD</author>
    <author>AB "Lietuvos draudimas"</author>
  </authors>
  <commentList>
    <comment ref="W30" authorId="0" shapeId="0">
      <text>
        <r>
          <rPr>
            <sz val="8"/>
            <color indexed="81"/>
            <rFont val="Arial"/>
            <family val="2"/>
            <charset val="186"/>
          </rPr>
          <t>Šiame lagelyje nurodykite: nuomos pajamas, kurias gaunate išnuomojant pastatus (patalpas)  per praėjusius finansinius metus.</t>
        </r>
      </text>
    </comment>
    <comment ref="AF30" authorId="0" shapeId="0">
      <text>
        <r>
          <rPr>
            <sz val="8"/>
            <color indexed="81"/>
            <rFont val="Arial"/>
            <family val="2"/>
            <charset val="186"/>
          </rPr>
          <t>Šiame langelyje nurodykite planuojamą nuomos pajamų pokytį (augimą ar mažėjimą) ateinančiais  metais, lyginant su praėjusiais finansiniais metais.</t>
        </r>
      </text>
    </comment>
    <comment ref="AO30" authorId="1" shapeId="0">
      <text>
        <r>
          <rPr>
            <sz val="8"/>
            <color indexed="81"/>
            <rFont val="Tahoma"/>
            <family val="2"/>
            <charset val="186"/>
          </rPr>
          <t xml:space="preserve">Šis langelis apskaičiuojamas automatiškai pagal ankstesniuose stulpeliuose suvestus duomenis. 
</t>
        </r>
      </text>
    </comment>
    <comment ref="AL155" authorId="0" shapeId="0">
      <text>
        <r>
          <rPr>
            <sz val="8"/>
            <color indexed="81"/>
            <rFont val="Tahoma"/>
            <family val="2"/>
            <charset val="186"/>
          </rPr>
          <t>Jei pageidaujamas kitoks (nestandartinis) ,,Laukimo periodas / Besąlyginė išskaita", nurodykite dienomis.</t>
        </r>
      </text>
    </comment>
  </commentList>
</comments>
</file>

<file path=xl/sharedStrings.xml><?xml version="1.0" encoding="utf-8"?>
<sst xmlns="http://schemas.openxmlformats.org/spreadsheetml/2006/main" count="407" uniqueCount="149">
  <si>
    <t>Draudėjas:</t>
  </si>
  <si>
    <t>(įmonės pavadinimas)</t>
  </si>
  <si>
    <t>Draudžiama veikla:</t>
  </si>
  <si>
    <t xml:space="preserve">(nurodykite tikslią įmonės veiklą) </t>
  </si>
  <si>
    <t xml:space="preserve">Draudimo laikotarpis: </t>
  </si>
  <si>
    <t>Draudimo vieta:</t>
  </si>
  <si>
    <t>(vieta, kurioje draudžiama įmonės veikla)</t>
  </si>
  <si>
    <t>Pastatai/patalpos yra išnuomojami:</t>
  </si>
  <si>
    <t>(jeigu draudimo vietose esantys pastatai ar patalpos yra išnuomojami kitoms įmonėms, prašome nurodyti šiuos adresus atskirai)</t>
  </si>
  <si>
    <t>nuo</t>
  </si>
  <si>
    <t>NEGAUTŲ NUOMOS PAJAMŲ DRAUDIMAS</t>
  </si>
  <si>
    <t>iki</t>
  </si>
  <si>
    <t>DRAUDIMO SUMOS APSKAIČIAVIMAS:</t>
  </si>
  <si>
    <t>(draudimo suma apskaičiuojama pagal negautas nuomos pajamas)</t>
  </si>
  <si>
    <t>(Negautų nuomos kaštų atlyginimui)</t>
  </si>
  <si>
    <t>Atsakomybės laikotarpis (mėnesiais):</t>
  </si>
  <si>
    <t>(maksimalus laikotarpis, reikalingas pilnam verslo atsistatymui, įmonei patyrus visišką nuostolį)</t>
  </si>
  <si>
    <t>Prognozuojamas veiklos augimas per atsakomybės laikotarpį:</t>
  </si>
  <si>
    <t>INFORMACIJA APIE RIZIKĄ:</t>
  </si>
  <si>
    <t>1.</t>
  </si>
  <si>
    <t>Koks maksimalus periodas būtų reikalingas įmonės atsistatymui iki buvusios techninės bei ekonominės būklės, jei didelės žalos atveju įmonės veikla (gamyba) visiškai sustotų?</t>
  </si>
  <si>
    <t>2.</t>
  </si>
  <si>
    <t>Ar vykdoma veikla (gamyba) turi sezoniškumo ar piko periodą (us) - jei taip, nurodykite (mėnesius, savaites, dienas)? Nurodykite kokia metinės Apyvartos (Pajamų) dalis tenka šiam periodui (ams)?</t>
  </si>
  <si>
    <t>3.</t>
  </si>
  <si>
    <t>Nurodykite kokia įmonės veiklos (gamybos) vieta, etapas ar linija yra pati svarbiausia visame veiklos (gamybos) procese, t.y. jei ši vieta būtų sunaikinta - įmonės veikla neišvengiamai sustotų?</t>
  </si>
  <si>
    <t xml:space="preserve">4. </t>
  </si>
  <si>
    <t xml:space="preserve">Nurodykite kokia šios svarbiausios vietos (etapo, linijos) dalis gali būti atliekama (pagaminama) įmonėje esančiais kitais įrengimais? Ar vykdote alternatyvią veiklą kitose vietose, kur žalos atveju būtų galima perkelti draudžiamą veiklą?  </t>
  </si>
  <si>
    <t>5.</t>
  </si>
  <si>
    <t>Ar naudojate įrengimus, kurių sugadinimo atveju nebūtų įmanoma remontuoti (t.y. juos reiktų pakeisti)?</t>
  </si>
  <si>
    <t>6.</t>
  </si>
  <si>
    <t>Ar naudojate individualius, pagal užsakymą pagamintus įrengimus ar elektroninę įrangą?</t>
  </si>
  <si>
    <t>7.</t>
  </si>
  <si>
    <t>Ar turite analogiškų (atsarginių) įrengimų, kurie žalos atveju galėtų pakeisti sunaikintus (sugadintus)?</t>
  </si>
  <si>
    <t>8.</t>
  </si>
  <si>
    <t>Ar turite pastovius veikloje (gamyboje) naudojamų įrengimų tiekėjus, ypatingai specialių, pritaikytų konkrečiai veiklai (gamybai)?</t>
  </si>
  <si>
    <t>9.</t>
  </si>
  <si>
    <t>Ar draudimo vietoje yra atsargų, prekių, medžiagų, kurios naudojamos draudžiamoje veikloje?</t>
  </si>
  <si>
    <t>10.</t>
  </si>
  <si>
    <t>Ar turite avarijų likvidavimo planą?</t>
  </si>
  <si>
    <t>11.</t>
  </si>
  <si>
    <t>Ar įmonėje daromos finansinių dokumentų kopijos (dublikatai)?</t>
  </si>
  <si>
    <t>12.</t>
  </si>
  <si>
    <t>Nurodykite, ar per paskutinius 5 metus turėjote verslo nutrūkimo nuostolių (apyvartos kritimą)?</t>
  </si>
  <si>
    <t>13.</t>
  </si>
  <si>
    <t>Nurodykite metus, nuo kurių įmonė vykdo pageidaujamą drausti veiklą?</t>
  </si>
  <si>
    <t>14.</t>
  </si>
  <si>
    <t>Pridedami paskutinių finansinių metų dokumentai:</t>
  </si>
  <si>
    <t>•  pelno (nuostolių) ataskaita</t>
  </si>
  <si>
    <t>•  balansas</t>
  </si>
  <si>
    <t>15.</t>
  </si>
  <si>
    <t>Ar į nuomos pajamas įskaičiuoti kintami kaštai patalpų eksploatavimui (elektra, valymo ir kt. išlaidos)?</t>
  </si>
  <si>
    <t>16.</t>
  </si>
  <si>
    <t xml:space="preserve">Ar patalpų nuoma vykdoma su įrengimų (baldų ar kitos kilnojamos įrangos) nuoma? </t>
  </si>
  <si>
    <t>PAGEIDAUJAMOS DRAUDIMO SĄLYGOS</t>
  </si>
  <si>
    <t>Verslo nutrūkimas, kaip pasekmė:</t>
  </si>
  <si>
    <t>Turto nuostolių dėl draudžiamųjų įvykių:</t>
  </si>
  <si>
    <t>Įrengimų gedimų</t>
  </si>
  <si>
    <t>Kita (nurodykite):</t>
  </si>
  <si>
    <t>(dienomis)</t>
  </si>
  <si>
    <t>Kitos pageidaujamos sąlygos (nurodykite):</t>
  </si>
  <si>
    <t>(parašas)</t>
  </si>
  <si>
    <t>(data)</t>
  </si>
  <si>
    <t>Metai</t>
  </si>
  <si>
    <t>VERSLO NUTRŪKIMO DRAUDIMAS PALENGVINTU BŪDU</t>
  </si>
  <si>
    <t>Įvertinus didinimą ar mažinimą</t>
  </si>
  <si>
    <t>(Grynojo pelno ir pastovių kaštų atlyginimui)</t>
  </si>
  <si>
    <t>(įvertinkite pajamų augimą, nes žala gali įvykti paskutinę draudimo sutarties galiojimo dieną)</t>
  </si>
  <si>
    <t>Ar vykdoma veikla (gamyba) turi sezoniškumo ar piko periodą (us) - jei taip, nurodykite (mėnesius, savaites, dienas)? Nurodykite kokia metinės Apyvartos (Pajamų) dalis tenka šiam periodui (-ams)?</t>
  </si>
  <si>
    <t>VERSLO NUTRŪKIMO DRAUDIMAS STANDARTINIU BŪDU</t>
  </si>
  <si>
    <t>(draudimo suma apskaičiuojama pagal įrengimų draudimo sumą turto draudimo sutartyse)</t>
  </si>
  <si>
    <t>(draudimo suma apskaičiuojama grynojo pelno ir pastovių kaštų atlyginimui)</t>
  </si>
  <si>
    <t>Duomenys už paskutinius finansinius metus:</t>
  </si>
  <si>
    <t>Apyvarta (pajamos):</t>
  </si>
  <si>
    <t>(nurodomos pajamos iš draudžiamos veiklos, be PVM)</t>
  </si>
  <si>
    <r>
      <t>Plius:</t>
    </r>
    <r>
      <rPr>
        <sz val="7"/>
        <rFont val="Arial"/>
        <family val="2"/>
        <charset val="186"/>
      </rPr>
      <t xml:space="preserve">  Laikotarpio pabaigoje esantis -</t>
    </r>
  </si>
  <si>
    <t>žaliavų, prekių, atsargų ir nebaigtos gamybos likutis:</t>
  </si>
  <si>
    <r>
      <t>Minus:</t>
    </r>
    <r>
      <rPr>
        <sz val="7"/>
        <rFont val="Arial"/>
        <family val="2"/>
        <charset val="186"/>
      </rPr>
      <t xml:space="preserve">  Laikotarpio pradžioje esantis -</t>
    </r>
  </si>
  <si>
    <t>žaliavų, prekių, atsargų įsigijimo išlaidos:</t>
  </si>
  <si>
    <t xml:space="preserve">pvz.: elektros, šildymo, ryšių, transporto sąnaudos ir pan.: </t>
  </si>
  <si>
    <r>
      <t>Minus:</t>
    </r>
    <r>
      <rPr>
        <sz val="7"/>
        <rFont val="Arial"/>
        <family val="2"/>
        <charset val="186"/>
      </rPr>
      <t xml:space="preserve"> Per apskaitos laikotarpį -</t>
    </r>
  </si>
  <si>
    <r>
      <t>Minus:</t>
    </r>
    <r>
      <rPr>
        <sz val="7"/>
        <rFont val="Arial"/>
        <family val="2"/>
        <charset val="186"/>
      </rPr>
      <t xml:space="preserve"> Kintami kaštai -</t>
    </r>
  </si>
  <si>
    <t>Papildomi draudimo išplėtimai:</t>
  </si>
  <si>
    <t>Visuomeninių paslaugų teikimo išplėtimas</t>
  </si>
  <si>
    <t>Tiekėjų ir klientų išplėtimas</t>
  </si>
  <si>
    <t>Galimybės naudotis objektu apribojimas</t>
  </si>
  <si>
    <t>Valdžios institucijų nurodymai</t>
  </si>
  <si>
    <t>Patrauklumo praradimas</t>
  </si>
  <si>
    <t>3 dienos</t>
  </si>
  <si>
    <t>5 dienos</t>
  </si>
  <si>
    <t>7 dienos</t>
  </si>
  <si>
    <t>VEIKLOS PALAIKYMO IŠLAIDŲ DRAUDIMAS</t>
  </si>
  <si>
    <t>(draudimo suma apskaičiuojama veiklos palaikymo kaštams patyrus verslo nutrūkimo nuostolius)</t>
  </si>
  <si>
    <t>Laikinų patalpų išlaidos:</t>
  </si>
  <si>
    <t>Laikinų patalpų nuoma</t>
  </si>
  <si>
    <t>Persikraustymo ir pervežimo išlaidos</t>
  </si>
  <si>
    <t>Įrengimų instaliavimo išlaidos</t>
  </si>
  <si>
    <t>Apšvietimo, apšildymo išlaidos</t>
  </si>
  <si>
    <t>Techinės priežiūros, aptarnavimo išlaidos</t>
  </si>
  <si>
    <t>Papildomos draudimo išlaidos</t>
  </si>
  <si>
    <t>Kita:</t>
  </si>
  <si>
    <t>Iš viso:</t>
  </si>
  <si>
    <t>Išlaidos darbuotojams:</t>
  </si>
  <si>
    <t>Transportavimo išlaidos</t>
  </si>
  <si>
    <t>Apmokėjimas už viršvalandžius</t>
  </si>
  <si>
    <t>Priemokos kelionės išlaidoms</t>
  </si>
  <si>
    <t>Kitos išlaidos:</t>
  </si>
  <si>
    <t>Telefonų ir komunikacijų išlaidos (instaliavimas)</t>
  </si>
  <si>
    <t>Administracinės išlaidos</t>
  </si>
  <si>
    <t>Apsaugos išlaidos</t>
  </si>
  <si>
    <t xml:space="preserve">Krovinių gabenimo išlaidos (dėl pasikeitusios vietos) </t>
  </si>
  <si>
    <t>Automobilių nuomos išlaidos</t>
  </si>
  <si>
    <t>(nurodykite)</t>
  </si>
  <si>
    <t>Skelbimų, reklamos išlaidos</t>
  </si>
  <si>
    <t>-</t>
  </si>
  <si>
    <t>(nurodykite pageidaujamus atlyginti kaštus)</t>
  </si>
  <si>
    <t>Jei taip - ar šioms atsargoms, prekėms, medžiagoms reikalinga šaldymo įranga (šaldytuvai)?</t>
  </si>
  <si>
    <t>Jei taip - ar finansiniai dokumentai ir jų kopijos laikomi tose pačiose įmonės patalpose?</t>
  </si>
  <si>
    <t>Laukimo periodas / Besąlyginė išskaita</t>
  </si>
  <si>
    <t>(Įmonės pavadinimas)</t>
  </si>
  <si>
    <t>(vardas, pavardė)</t>
  </si>
  <si>
    <t>01</t>
  </si>
  <si>
    <t>02</t>
  </si>
  <si>
    <t>03</t>
  </si>
  <si>
    <t>04</t>
  </si>
  <si>
    <t>05</t>
  </si>
  <si>
    <t>06</t>
  </si>
  <si>
    <t>07</t>
  </si>
  <si>
    <t>08</t>
  </si>
  <si>
    <t>09</t>
  </si>
  <si>
    <r>
      <t xml:space="preserve">Pokytis – </t>
    </r>
    <r>
      <rPr>
        <sz val="7"/>
        <rFont val="Arial"/>
        <family val="2"/>
        <charset val="186"/>
      </rPr>
      <t xml:space="preserve">                            per sekančius 12 mėn., %</t>
    </r>
  </si>
  <si>
    <r>
      <t xml:space="preserve">Pokytis –                                    </t>
    </r>
    <r>
      <rPr>
        <sz val="7"/>
        <rFont val="Arial"/>
        <family val="2"/>
        <charset val="186"/>
      </rPr>
      <t>iki sutarties sudarymo ir per sekančius 12 mėn., %</t>
    </r>
  </si>
  <si>
    <t>Laikinų įrengimų, elektroninės, kompiuterinės įrangos nuoma</t>
  </si>
  <si>
    <t xml:space="preserve">Kita </t>
  </si>
  <si>
    <t>PRAŠYMAS - ANKETA VERSLO NUTRŪKIMO</t>
  </si>
  <si>
    <t>DRAUDIMO SUTARČIAI SUDARYTI (GAMYBA)</t>
  </si>
  <si>
    <t>Papildomai samdomo personalo išlaidos</t>
  </si>
  <si>
    <t>Įrengimų draudimo suma, €</t>
  </si>
  <si>
    <t>Draudimo vertė, €:</t>
  </si>
  <si>
    <t>VERSLO NUTRŪKIMO DRAUDIMO SUMA, €:</t>
  </si>
  <si>
    <r>
      <t xml:space="preserve">Vertė, € –                               </t>
    </r>
    <r>
      <rPr>
        <sz val="7"/>
        <rFont val="Arial"/>
        <family val="2"/>
        <charset val="186"/>
      </rPr>
      <t>įvertinus Pokytį</t>
    </r>
  </si>
  <si>
    <r>
      <t xml:space="preserve">Kaštai </t>
    </r>
    <r>
      <rPr>
        <sz val="7"/>
        <rFont val="Arial"/>
        <family val="2"/>
        <charset val="186"/>
      </rPr>
      <t>1-ajam mėnesiui          po žalos, €</t>
    </r>
  </si>
  <si>
    <r>
      <t xml:space="preserve">Kaštai – </t>
    </r>
    <r>
      <rPr>
        <sz val="7"/>
        <rFont val="Arial"/>
        <family val="2"/>
        <charset val="186"/>
      </rPr>
      <t>kiekvienam sekančiam mėnesiui po žalos, €</t>
    </r>
  </si>
  <si>
    <r>
      <t>Nuomos pajamos, € –</t>
    </r>
    <r>
      <rPr>
        <sz val="7"/>
        <rFont val="Arial"/>
        <family val="2"/>
        <charset val="186"/>
      </rPr>
      <t xml:space="preserve">  paskutinių 12 mėn.</t>
    </r>
  </si>
  <si>
    <r>
      <t xml:space="preserve">Aktuali vertė, € –              </t>
    </r>
    <r>
      <rPr>
        <sz val="7"/>
        <rFont val="Arial"/>
        <family val="2"/>
        <charset val="186"/>
      </rPr>
      <t>paskutinių 12 mėn.</t>
    </r>
  </si>
  <si>
    <t>Papildomų draudimo išplėtimų limitas iš viso, €:</t>
  </si>
  <si>
    <t xml:space="preserve">Patvirtinu, kad duomenys įrašyti prašyme - anketoje yra teisingi. 
Sutinku, kad bendrovė ar jos įgalioti tretieji asmenys naudotų mano pateiktus duomenis ar/ ir kreiptųsi į valstybės registrus, bankus, teisėsaugos institucijas ir kitus trečiuosius asmenis, kurie turi informacijos, ir šie suteiktų duomenis reikalingus nagrinėjant prašymą sudaryti draudimo sutartį, vertinant per sutarties galiojimo laikotarpį atsitikusius įvykius ir nustatant išmokėjimų dydžius.
</t>
  </si>
  <si>
    <r>
      <t xml:space="preserve">Minus: </t>
    </r>
    <r>
      <rPr>
        <sz val="7"/>
        <rFont val="Arial"/>
        <family val="2"/>
        <charset val="186"/>
      </rPr>
      <t>Kintami kaštai patalpų eksploatavimui – elektrai, valymo ir kt. panašioms išlaidoms, €:</t>
    </r>
  </si>
  <si>
    <r>
      <t xml:space="preserve">Nuomos pajamos –  </t>
    </r>
    <r>
      <rPr>
        <sz val="7"/>
        <rFont val="Arial"/>
        <family val="2"/>
        <charset val="186"/>
      </rPr>
      <t xml:space="preserve">        įvertinus sekančių 12 mėn. pokytį</t>
    </r>
  </si>
  <si>
    <t>Didinimas ar mažinimas,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</si>
</sst>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8">
    <font>
      <sz val="10"/>
      <name val="Arial"/>
      <charset val="186"/>
    </font>
    <font>
      <sz val="10"/>
      <name val="Arial"/>
      <charset val="186"/>
    </font>
    <font>
      <sz val="14"/>
      <name val="Arial"/>
      <family val="2"/>
      <charset val="186"/>
    </font>
    <font>
      <sz val="10"/>
      <name val="Arial"/>
      <family val="2"/>
      <charset val="186"/>
    </font>
    <font>
      <sz val="8"/>
      <name val="Arial"/>
      <family val="2"/>
      <charset val="186"/>
    </font>
    <font>
      <sz val="9"/>
      <name val="Arial"/>
      <family val="2"/>
      <charset val="186"/>
    </font>
    <font>
      <b/>
      <sz val="9"/>
      <name val="Arial"/>
      <family val="2"/>
      <charset val="186"/>
    </font>
    <font>
      <sz val="7"/>
      <name val="Arial"/>
      <family val="2"/>
      <charset val="186"/>
    </font>
    <font>
      <b/>
      <sz val="9"/>
      <name val="Arial"/>
      <family val="2"/>
      <charset val="186"/>
    </font>
    <font>
      <sz val="7"/>
      <name val="Arial"/>
      <family val="2"/>
      <charset val="186"/>
    </font>
    <font>
      <b/>
      <sz val="7"/>
      <name val="Arial"/>
      <family val="2"/>
      <charset val="186"/>
    </font>
    <font>
      <b/>
      <sz val="10"/>
      <name val="Arial"/>
      <family val="2"/>
      <charset val="186"/>
    </font>
    <font>
      <sz val="10"/>
      <color indexed="55"/>
      <name val="Arial"/>
      <family val="2"/>
      <charset val="186"/>
    </font>
    <font>
      <sz val="10"/>
      <color indexed="23"/>
      <name val="Arial"/>
      <family val="2"/>
      <charset val="186"/>
    </font>
    <font>
      <sz val="5"/>
      <name val="Arial"/>
      <family val="2"/>
      <charset val="186"/>
    </font>
    <font>
      <sz val="5"/>
      <color indexed="55"/>
      <name val="Arial"/>
      <family val="2"/>
      <charset val="186"/>
    </font>
    <font>
      <sz val="5"/>
      <color indexed="23"/>
      <name val="Arial"/>
      <family val="2"/>
      <charset val="186"/>
    </font>
    <font>
      <sz val="9"/>
      <name val="Arial"/>
      <family val="2"/>
      <charset val="186"/>
    </font>
    <font>
      <sz val="6"/>
      <name val="Arial"/>
      <family val="2"/>
      <charset val="186"/>
    </font>
    <font>
      <sz val="8"/>
      <color indexed="81"/>
      <name val="Tahoma"/>
      <family val="2"/>
      <charset val="186"/>
    </font>
    <font>
      <b/>
      <sz val="8"/>
      <color indexed="81"/>
      <name val="Tahoma"/>
      <family val="2"/>
      <charset val="186"/>
    </font>
    <font>
      <sz val="8"/>
      <color indexed="81"/>
      <name val="Arial"/>
      <family val="2"/>
      <charset val="186"/>
    </font>
    <font>
      <sz val="8"/>
      <name val="Arial"/>
      <family val="2"/>
      <charset val="186"/>
    </font>
    <font>
      <sz val="8"/>
      <color indexed="10"/>
      <name val="Arial"/>
      <family val="2"/>
      <charset val="186"/>
    </font>
    <font>
      <sz val="8.8000000000000007"/>
      <name val="Arial"/>
      <family val="2"/>
      <charset val="186"/>
    </font>
    <font>
      <b/>
      <sz val="8.8000000000000007"/>
      <name val="Arial"/>
      <family val="2"/>
      <charset val="186"/>
    </font>
    <font>
      <sz val="8.9"/>
      <name val="Arial"/>
      <family val="2"/>
      <charset val="186"/>
    </font>
    <font>
      <b/>
      <sz val="8.5"/>
      <name val="Arial"/>
      <family val="2"/>
      <charset val="186"/>
    </font>
  </fonts>
  <fills count="3">
    <fill>
      <patternFill patternType="none"/>
    </fill>
    <fill>
      <patternFill patternType="gray125"/>
    </fill>
    <fill>
      <patternFill patternType="solid">
        <fgColor indexed="22"/>
        <bgColor indexed="64"/>
      </patternFill>
    </fill>
  </fills>
  <borders count="20">
    <border>
      <left/>
      <right/>
      <top/>
      <bottom/>
      <diagonal/>
    </border>
    <border>
      <left/>
      <right/>
      <top/>
      <bottom style="hair">
        <color indexed="64"/>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8">
    <xf numFmtId="0" fontId="0" fillId="0" borderId="0" xfId="0"/>
    <xf numFmtId="0" fontId="0" fillId="2" borderId="0" xfId="0" applyFill="1" applyBorder="1" applyProtection="1">
      <protection locked="0"/>
    </xf>
    <xf numFmtId="0" fontId="0" fillId="0" borderId="0" xfId="0" applyFill="1" applyBorder="1" applyProtection="1"/>
    <xf numFmtId="0" fontId="2" fillId="0" borderId="0" xfId="0" applyFont="1" applyFill="1" applyBorder="1" applyProtection="1"/>
    <xf numFmtId="0" fontId="3" fillId="0" borderId="0" xfId="0" applyFont="1" applyFill="1" applyBorder="1" applyProtection="1"/>
    <xf numFmtId="0" fontId="1" fillId="0" borderId="0" xfId="0" applyFont="1" applyFill="1" applyBorder="1" applyProtection="1"/>
    <xf numFmtId="0" fontId="6" fillId="0" borderId="0" xfId="0" applyFont="1" applyFill="1" applyBorder="1" applyProtection="1"/>
    <xf numFmtId="0" fontId="5" fillId="0" borderId="0" xfId="0" applyFont="1" applyFill="1" applyBorder="1" applyProtection="1"/>
    <xf numFmtId="0" fontId="7" fillId="0" borderId="0" xfId="0" applyFont="1" applyFill="1" applyBorder="1" applyProtection="1"/>
    <xf numFmtId="0" fontId="6" fillId="0" borderId="0"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5" fillId="0" borderId="0" xfId="0" applyFont="1" applyFill="1" applyBorder="1" applyAlignment="1" applyProtection="1">
      <alignment horizontal="left"/>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5" fillId="0" borderId="0" xfId="0" applyFont="1" applyFill="1" applyBorder="1" applyAlignment="1" applyProtection="1">
      <alignment horizontal="center"/>
    </xf>
    <xf numFmtId="0" fontId="0" fillId="2" borderId="0" xfId="0" applyFill="1" applyBorder="1" applyProtection="1"/>
    <xf numFmtId="0" fontId="18" fillId="2" borderId="0" xfId="0" applyFont="1" applyFill="1" applyBorder="1" applyProtection="1"/>
    <xf numFmtId="49" fontId="0" fillId="2" borderId="0" xfId="0" applyNumberFormat="1" applyFill="1" applyBorder="1" applyAlignment="1" applyProtection="1">
      <alignment horizontal="right"/>
    </xf>
    <xf numFmtId="49" fontId="0" fillId="2" borderId="0" xfId="0" applyNumberFormat="1" applyFill="1" applyBorder="1" applyAlignment="1" applyProtection="1">
      <alignment horizontal="left"/>
    </xf>
    <xf numFmtId="0" fontId="0" fillId="2" borderId="0" xfId="0" applyFill="1" applyBorder="1" applyAlignment="1" applyProtection="1">
      <alignment horizontal="left"/>
    </xf>
    <xf numFmtId="0" fontId="6" fillId="0" borderId="0" xfId="0" applyFont="1" applyFill="1" applyBorder="1" applyAlignment="1" applyProtection="1">
      <alignment horizontal="left" vertical="center"/>
    </xf>
    <xf numFmtId="3" fontId="5" fillId="0" borderId="0" xfId="0" applyNumberFormat="1" applyFont="1" applyFill="1" applyBorder="1" applyProtection="1"/>
    <xf numFmtId="0" fontId="7"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horizontal="right" vertical="center" wrapText="1"/>
    </xf>
    <xf numFmtId="0" fontId="5" fillId="0" borderId="0" xfId="0" applyFont="1" applyFill="1" applyBorder="1" applyAlignment="1" applyProtection="1"/>
    <xf numFmtId="0" fontId="5" fillId="2" borderId="0" xfId="0" applyFont="1" applyFill="1" applyBorder="1" applyProtection="1"/>
    <xf numFmtId="0" fontId="5" fillId="0" borderId="0" xfId="0" applyFont="1" applyFill="1" applyBorder="1" applyAlignment="1" applyProtection="1">
      <alignment vertical="center" wrapText="1"/>
    </xf>
    <xf numFmtId="0" fontId="0" fillId="2" borderId="0" xfId="0" applyFill="1" applyBorder="1" applyAlignment="1" applyProtection="1">
      <alignment shrinkToFit="1"/>
    </xf>
    <xf numFmtId="0" fontId="16" fillId="2" borderId="0" xfId="0" applyFont="1" applyFill="1" applyBorder="1" applyProtection="1"/>
    <xf numFmtId="0" fontId="6" fillId="0" borderId="0" xfId="0" applyFont="1" applyFill="1" applyBorder="1" applyAlignment="1" applyProtection="1">
      <alignment vertical="top" wrapText="1"/>
    </xf>
    <xf numFmtId="0" fontId="9" fillId="0" borderId="0" xfId="0" applyFont="1" applyFill="1" applyBorder="1" applyAlignment="1" applyProtection="1"/>
    <xf numFmtId="0" fontId="7" fillId="0" borderId="0" xfId="0" applyFont="1" applyFill="1" applyBorder="1" applyAlignment="1" applyProtection="1"/>
    <xf numFmtId="0" fontId="13" fillId="2" borderId="0" xfId="0" applyFont="1" applyFill="1" applyBorder="1" applyAlignment="1" applyProtection="1">
      <alignment shrinkToFit="1"/>
    </xf>
    <xf numFmtId="0" fontId="13" fillId="2" borderId="0" xfId="0" applyFont="1" applyFill="1" applyBorder="1" applyProtection="1"/>
    <xf numFmtId="0" fontId="14" fillId="2" borderId="0" xfId="0" applyFont="1" applyFill="1" applyBorder="1" applyProtection="1"/>
    <xf numFmtId="0" fontId="14" fillId="2" borderId="0" xfId="0" applyFont="1" applyFill="1" applyBorder="1" applyAlignment="1" applyProtection="1">
      <alignment shrinkToFit="1"/>
    </xf>
    <xf numFmtId="0" fontId="18" fillId="2" borderId="0" xfId="0" applyFont="1" applyFill="1" applyBorder="1" applyAlignment="1" applyProtection="1">
      <alignment shrinkToFit="1"/>
    </xf>
    <xf numFmtId="49" fontId="0" fillId="2" borderId="0" xfId="0" applyNumberFormat="1" applyFill="1" applyBorder="1" applyAlignment="1" applyProtection="1">
      <alignment horizontal="right" shrinkToFit="1"/>
    </xf>
    <xf numFmtId="49" fontId="0" fillId="2" borderId="0" xfId="0" applyNumberFormat="1" applyFill="1" applyBorder="1" applyAlignment="1" applyProtection="1">
      <alignment horizontal="left" shrinkToFit="1"/>
    </xf>
    <xf numFmtId="0" fontId="0" fillId="0" borderId="0" xfId="0" applyBorder="1" applyProtection="1"/>
    <xf numFmtId="0" fontId="5" fillId="0" borderId="0" xfId="0" applyFont="1" applyFill="1" applyBorder="1" applyAlignment="1" applyProtection="1">
      <alignment horizontal="center" vertical="center" wrapText="1"/>
    </xf>
    <xf numFmtId="0" fontId="0" fillId="0" borderId="1" xfId="0" applyBorder="1" applyProtection="1"/>
    <xf numFmtId="0" fontId="5" fillId="0" borderId="1" xfId="0" applyFont="1" applyFill="1" applyBorder="1" applyAlignment="1" applyProtection="1">
      <alignment horizontal="center" vertical="center" wrapText="1"/>
    </xf>
    <xf numFmtId="0" fontId="0" fillId="2" borderId="0" xfId="0" applyFill="1" applyBorder="1" applyAlignment="1" applyProtection="1">
      <alignment horizontal="right" shrinkToFit="1"/>
    </xf>
    <xf numFmtId="0" fontId="0" fillId="2" borderId="0" xfId="0" applyFill="1" applyBorder="1" applyAlignment="1" applyProtection="1">
      <alignment horizontal="left" shrinkToFit="1"/>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wrapText="1"/>
    </xf>
    <xf numFmtId="3" fontId="5" fillId="0" borderId="0" xfId="0" applyNumberFormat="1" applyFont="1" applyFill="1" applyBorder="1" applyAlignment="1" applyProtection="1">
      <alignment horizontal="right"/>
    </xf>
    <xf numFmtId="0" fontId="15" fillId="2" borderId="0" xfId="0" applyFont="1" applyFill="1" applyBorder="1" applyProtection="1"/>
    <xf numFmtId="0" fontId="12" fillId="2" borderId="0" xfId="0" applyFont="1" applyFill="1" applyBorder="1" applyProtection="1"/>
    <xf numFmtId="0" fontId="0" fillId="2" borderId="0" xfId="0" applyFill="1" applyBorder="1" applyAlignment="1" applyProtection="1">
      <alignment horizontal="right"/>
    </xf>
    <xf numFmtId="0" fontId="10" fillId="0" borderId="0" xfId="0" applyFont="1" applyFill="1" applyBorder="1" applyAlignment="1" applyProtection="1">
      <alignment vertical="center" wrapText="1"/>
    </xf>
    <xf numFmtId="0" fontId="0" fillId="0" borderId="0" xfId="0" applyBorder="1" applyAlignment="1" applyProtection="1"/>
    <xf numFmtId="0" fontId="5" fillId="0" borderId="1" xfId="0" applyFont="1" applyFill="1" applyBorder="1" applyAlignment="1" applyProtection="1">
      <alignment vertical="top" wrapText="1"/>
    </xf>
    <xf numFmtId="0" fontId="5" fillId="0" borderId="0" xfId="0" applyFont="1" applyFill="1" applyBorder="1" applyAlignment="1" applyProtection="1">
      <alignment vertical="top"/>
    </xf>
    <xf numFmtId="0" fontId="16" fillId="2" borderId="0" xfId="0" applyFont="1" applyFill="1" applyBorder="1" applyAlignment="1" applyProtection="1">
      <alignment shrinkToFit="1"/>
    </xf>
    <xf numFmtId="0" fontId="4" fillId="0" borderId="0" xfId="0" applyFont="1" applyFill="1" applyBorder="1" applyProtection="1"/>
    <xf numFmtId="0" fontId="25" fillId="0" borderId="0" xfId="0" applyFont="1" applyFill="1" applyBorder="1" applyAlignment="1" applyProtection="1">
      <alignment horizontal="left" vertical="center"/>
    </xf>
    <xf numFmtId="0" fontId="25" fillId="0" borderId="0" xfId="0" applyFont="1" applyFill="1" applyBorder="1" applyAlignment="1" applyProtection="1">
      <alignment vertical="center"/>
    </xf>
    <xf numFmtId="0" fontId="3" fillId="2" borderId="0" xfId="0" applyFont="1" applyFill="1" applyBorder="1" applyAlignment="1" applyProtection="1">
      <alignment horizontal="right"/>
    </xf>
    <xf numFmtId="0" fontId="3" fillId="2" borderId="0" xfId="0" applyFont="1" applyFill="1" applyBorder="1" applyProtection="1"/>
    <xf numFmtId="3" fontId="5" fillId="0" borderId="13" xfId="0" applyNumberFormat="1" applyFont="1" applyFill="1" applyBorder="1" applyAlignment="1" applyProtection="1">
      <alignment horizontal="right" vertical="top" wrapText="1"/>
      <protection locked="0"/>
    </xf>
    <xf numFmtId="3" fontId="5" fillId="0" borderId="14" xfId="0" applyNumberFormat="1" applyFont="1" applyFill="1" applyBorder="1" applyAlignment="1" applyProtection="1">
      <alignment horizontal="right" vertical="top" wrapText="1"/>
      <protection locked="0"/>
    </xf>
    <xf numFmtId="3" fontId="5" fillId="0" borderId="15" xfId="0" applyNumberFormat="1" applyFont="1" applyFill="1" applyBorder="1" applyAlignment="1" applyProtection="1">
      <alignment horizontal="right" vertical="top" wrapText="1"/>
      <protection locked="0"/>
    </xf>
    <xf numFmtId="3" fontId="5" fillId="0" borderId="13" xfId="0" applyNumberFormat="1" applyFont="1" applyFill="1" applyBorder="1" applyAlignment="1" applyProtection="1">
      <alignment horizontal="right" vertical="top" wrapText="1"/>
    </xf>
    <xf numFmtId="3" fontId="5" fillId="0" borderId="14" xfId="0" applyNumberFormat="1" applyFont="1" applyFill="1" applyBorder="1" applyAlignment="1" applyProtection="1">
      <alignment horizontal="right" vertical="top" wrapText="1"/>
    </xf>
    <xf numFmtId="3" fontId="5" fillId="0" borderId="15" xfId="0" applyNumberFormat="1" applyFont="1" applyFill="1" applyBorder="1" applyAlignment="1" applyProtection="1">
      <alignment horizontal="right" vertical="top" wrapText="1"/>
    </xf>
    <xf numFmtId="0" fontId="5" fillId="0" borderId="13" xfId="0" applyFont="1" applyFill="1" applyBorder="1" applyAlignment="1" applyProtection="1">
      <alignment horizontal="right" vertical="top" wrapText="1"/>
      <protection locked="0"/>
    </xf>
    <xf numFmtId="0" fontId="5" fillId="0" borderId="14" xfId="0" applyFont="1" applyFill="1" applyBorder="1" applyAlignment="1" applyProtection="1">
      <alignment horizontal="right" vertical="top" wrapText="1"/>
      <protection locked="0"/>
    </xf>
    <xf numFmtId="0" fontId="5" fillId="0" borderId="15" xfId="0" applyFont="1" applyFill="1" applyBorder="1" applyAlignment="1" applyProtection="1">
      <alignment horizontal="right" vertical="top" wrapText="1"/>
      <protection locked="0"/>
    </xf>
    <xf numFmtId="0" fontId="5" fillId="0" borderId="13" xfId="0" applyFont="1" applyFill="1" applyBorder="1" applyAlignment="1" applyProtection="1">
      <alignment horizontal="center" vertical="top" wrapText="1"/>
      <protection locked="0"/>
    </xf>
    <xf numFmtId="0" fontId="5" fillId="0" borderId="15" xfId="0" applyFont="1" applyFill="1" applyBorder="1" applyAlignment="1" applyProtection="1">
      <alignment horizontal="center" vertical="top" wrapText="1"/>
      <protection locked="0"/>
    </xf>
    <xf numFmtId="0" fontId="5" fillId="0" borderId="6"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10" fillId="0" borderId="0" xfId="0" applyFont="1" applyFill="1" applyBorder="1" applyAlignment="1" applyProtection="1">
      <alignment horizontal="center" vertical="center" wrapText="1"/>
    </xf>
    <xf numFmtId="0" fontId="11" fillId="0" borderId="16" xfId="0" applyFont="1" applyFill="1" applyBorder="1" applyAlignment="1" applyProtection="1">
      <alignment horizontal="left" vertical="top"/>
    </xf>
    <xf numFmtId="0" fontId="5" fillId="0" borderId="13" xfId="0" applyFont="1" applyFill="1" applyBorder="1" applyAlignment="1" applyProtection="1">
      <alignment horizontal="left" vertical="top" wrapText="1"/>
      <protection locked="0"/>
    </xf>
    <xf numFmtId="0" fontId="5" fillId="0" borderId="14"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protection locked="0"/>
    </xf>
    <xf numFmtId="0" fontId="5" fillId="0" borderId="15" xfId="0" applyFont="1" applyFill="1" applyBorder="1" applyAlignment="1" applyProtection="1">
      <alignment horizontal="left"/>
      <protection locked="0"/>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left"/>
    </xf>
    <xf numFmtId="3" fontId="5" fillId="0" borderId="17" xfId="0" applyNumberFormat="1" applyFont="1" applyFill="1" applyBorder="1" applyAlignment="1" applyProtection="1">
      <alignment horizontal="right" vertical="top" wrapText="1"/>
    </xf>
    <xf numFmtId="3" fontId="5" fillId="0" borderId="18" xfId="0" applyNumberFormat="1" applyFont="1" applyFill="1" applyBorder="1" applyAlignment="1" applyProtection="1">
      <alignment horizontal="right" vertical="top" wrapText="1"/>
    </xf>
    <xf numFmtId="3" fontId="5" fillId="0" borderId="19" xfId="0" applyNumberFormat="1" applyFont="1" applyFill="1" applyBorder="1" applyAlignment="1" applyProtection="1">
      <alignment horizontal="right" vertical="top" wrapText="1"/>
    </xf>
    <xf numFmtId="9" fontId="5" fillId="0" borderId="13" xfId="0" applyNumberFormat="1" applyFont="1" applyFill="1" applyBorder="1" applyAlignment="1" applyProtection="1">
      <alignment horizontal="right" vertical="top" wrapText="1"/>
      <protection locked="0"/>
    </xf>
    <xf numFmtId="9" fontId="5" fillId="0" borderId="14" xfId="0" applyNumberFormat="1" applyFont="1" applyFill="1" applyBorder="1" applyAlignment="1" applyProtection="1">
      <alignment horizontal="right" vertical="top" wrapText="1"/>
      <protection locked="0"/>
    </xf>
    <xf numFmtId="9" fontId="5" fillId="0" borderId="15" xfId="0" applyNumberFormat="1" applyFont="1" applyFill="1" applyBorder="1" applyAlignment="1" applyProtection="1">
      <alignment horizontal="right" vertical="top" wrapText="1"/>
      <protection locked="0"/>
    </xf>
    <xf numFmtId="3" fontId="5" fillId="0" borderId="13" xfId="0" applyNumberFormat="1" applyFont="1" applyFill="1" applyBorder="1" applyAlignment="1" applyProtection="1">
      <alignment horizontal="right" vertical="center" wrapText="1"/>
      <protection locked="0"/>
    </xf>
    <xf numFmtId="3" fontId="5" fillId="0" borderId="14" xfId="0" applyNumberFormat="1" applyFont="1" applyFill="1" applyBorder="1" applyAlignment="1" applyProtection="1">
      <alignment horizontal="right" vertical="center" wrapText="1"/>
      <protection locked="0"/>
    </xf>
    <xf numFmtId="3" fontId="5" fillId="0" borderId="15" xfId="0" applyNumberFormat="1" applyFont="1" applyFill="1" applyBorder="1" applyAlignment="1" applyProtection="1">
      <alignment horizontal="right" vertical="center" wrapText="1"/>
      <protection locked="0"/>
    </xf>
    <xf numFmtId="0" fontId="22" fillId="0" borderId="6" xfId="0" applyFont="1" applyFill="1" applyBorder="1" applyAlignment="1" applyProtection="1">
      <alignment horizontal="left" vertical="top" wrapText="1"/>
      <protection locked="0"/>
    </xf>
    <xf numFmtId="0" fontId="23" fillId="0" borderId="7" xfId="0" applyFont="1" applyFill="1" applyBorder="1" applyAlignment="1" applyProtection="1">
      <alignment horizontal="left" vertical="top" wrapText="1"/>
      <protection locked="0"/>
    </xf>
    <xf numFmtId="0" fontId="23" fillId="0" borderId="8" xfId="0" applyFont="1" applyFill="1" applyBorder="1" applyAlignment="1" applyProtection="1">
      <alignment horizontal="left" vertical="top" wrapText="1"/>
      <protection locked="0"/>
    </xf>
    <xf numFmtId="0" fontId="23" fillId="0" borderId="9" xfId="0" applyFont="1" applyFill="1" applyBorder="1" applyAlignment="1" applyProtection="1">
      <alignment horizontal="left" vertical="top" wrapText="1"/>
      <protection locked="0"/>
    </xf>
    <xf numFmtId="0" fontId="23" fillId="0" borderId="0" xfId="0" applyFont="1" applyFill="1" applyBorder="1" applyAlignment="1" applyProtection="1">
      <alignment horizontal="left" vertical="top" wrapText="1"/>
      <protection locked="0"/>
    </xf>
    <xf numFmtId="0" fontId="23" fillId="0" borderId="10" xfId="0" applyFont="1" applyFill="1" applyBorder="1" applyAlignment="1" applyProtection="1">
      <alignment horizontal="left" vertical="top" wrapText="1"/>
      <protection locked="0"/>
    </xf>
    <xf numFmtId="0" fontId="23" fillId="0" borderId="11" xfId="0" applyFont="1" applyFill="1" applyBorder="1" applyAlignment="1" applyProtection="1">
      <alignment horizontal="left" vertical="top" wrapText="1"/>
      <protection locked="0"/>
    </xf>
    <xf numFmtId="0" fontId="23" fillId="0" borderId="1"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22" fillId="0" borderId="7" xfId="0" applyFont="1" applyFill="1" applyBorder="1" applyAlignment="1" applyProtection="1">
      <alignment horizontal="left" vertical="top" wrapText="1"/>
      <protection locked="0"/>
    </xf>
    <xf numFmtId="0" fontId="22" fillId="0" borderId="8"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10" xfId="0" applyFont="1" applyFill="1" applyBorder="1" applyAlignment="1" applyProtection="1">
      <alignment horizontal="left" vertical="top" wrapText="1"/>
      <protection locked="0"/>
    </xf>
    <xf numFmtId="0" fontId="22" fillId="0" borderId="11" xfId="0" applyFont="1" applyFill="1" applyBorder="1" applyAlignment="1" applyProtection="1">
      <alignment horizontal="left" vertical="top" wrapText="1"/>
      <protection locked="0"/>
    </xf>
    <xf numFmtId="0" fontId="22" fillId="0" borderId="1" xfId="0" applyFont="1" applyFill="1" applyBorder="1" applyAlignment="1" applyProtection="1">
      <alignment horizontal="left" vertical="top" wrapText="1"/>
      <protection locked="0"/>
    </xf>
    <xf numFmtId="0" fontId="22" fillId="0" borderId="12"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center"/>
    </xf>
    <xf numFmtId="0" fontId="7" fillId="0" borderId="0" xfId="0" applyFont="1" applyFill="1" applyBorder="1" applyAlignment="1" applyProtection="1">
      <alignment horizontal="left"/>
    </xf>
    <xf numFmtId="0" fontId="24" fillId="0" borderId="0" xfId="0" applyFont="1" applyFill="1" applyBorder="1" applyAlignment="1" applyProtection="1">
      <alignment horizontal="left" vertical="top" wrapText="1"/>
    </xf>
    <xf numFmtId="0" fontId="24" fillId="0" borderId="1" xfId="0" applyFont="1" applyFill="1" applyBorder="1" applyAlignment="1" applyProtection="1">
      <alignment horizontal="left" vertical="top" wrapText="1"/>
    </xf>
    <xf numFmtId="0" fontId="7" fillId="0" borderId="0" xfId="0" applyFont="1" applyFill="1" applyBorder="1" applyAlignment="1" applyProtection="1">
      <alignment horizontal="left" vertical="center" shrinkToFit="1"/>
    </xf>
    <xf numFmtId="0" fontId="7"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14" xfId="0" applyFont="1" applyFill="1" applyBorder="1" applyAlignment="1" applyProtection="1">
      <alignment horizontal="left"/>
      <protection locked="0"/>
    </xf>
    <xf numFmtId="0" fontId="5" fillId="0" borderId="13" xfId="0" applyFont="1" applyFill="1" applyBorder="1" applyAlignment="1" applyProtection="1">
      <alignment horizontal="center"/>
      <protection locked="0"/>
    </xf>
    <xf numFmtId="0" fontId="5" fillId="0" borderId="14" xfId="0" applyFont="1" applyFill="1" applyBorder="1" applyAlignment="1" applyProtection="1">
      <alignment horizontal="center"/>
      <protection locked="0"/>
    </xf>
    <xf numFmtId="0" fontId="5" fillId="0" borderId="15" xfId="0" applyFont="1" applyFill="1" applyBorder="1" applyAlignment="1" applyProtection="1">
      <alignment horizontal="center"/>
      <protection locked="0"/>
    </xf>
    <xf numFmtId="0" fontId="9" fillId="0" borderId="7" xfId="0" applyFont="1" applyFill="1" applyBorder="1" applyAlignment="1" applyProtection="1">
      <alignment horizontal="center"/>
    </xf>
    <xf numFmtId="0" fontId="5" fillId="0" borderId="7" xfId="0" applyFont="1" applyFill="1" applyBorder="1" applyAlignment="1" applyProtection="1">
      <alignment horizontal="center"/>
    </xf>
    <xf numFmtId="0" fontId="4" fillId="0" borderId="0" xfId="0" applyFont="1" applyFill="1" applyBorder="1" applyAlignment="1" applyProtection="1">
      <alignment horizontal="left"/>
      <protection locked="0"/>
    </xf>
    <xf numFmtId="0" fontId="5" fillId="0" borderId="0" xfId="0" applyNumberFormat="1" applyFont="1" applyFill="1" applyBorder="1" applyAlignment="1" applyProtection="1">
      <alignment horizontal="right"/>
      <protection locked="0"/>
    </xf>
    <xf numFmtId="0" fontId="5" fillId="0" borderId="0" xfId="0" applyFont="1" applyFill="1" applyBorder="1" applyAlignment="1" applyProtection="1">
      <alignment horizontal="center"/>
      <protection locked="0"/>
    </xf>
    <xf numFmtId="0" fontId="11" fillId="0" borderId="16" xfId="0" applyFont="1" applyFill="1" applyBorder="1" applyAlignment="1" applyProtection="1">
      <alignment horizontal="left"/>
    </xf>
    <xf numFmtId="0" fontId="6" fillId="0" borderId="0" xfId="0" applyFont="1" applyFill="1" applyBorder="1" applyAlignment="1" applyProtection="1">
      <alignment horizontal="left" vertical="top" wrapText="1"/>
    </xf>
    <xf numFmtId="0" fontId="7" fillId="0" borderId="2" xfId="0" applyFont="1" applyFill="1" applyBorder="1" applyAlignment="1" applyProtection="1">
      <alignment horizontal="center"/>
    </xf>
    <xf numFmtId="0" fontId="7" fillId="0" borderId="0" xfId="0" applyFont="1" applyFill="1" applyBorder="1" applyAlignment="1" applyProtection="1">
      <alignment horizontal="center"/>
    </xf>
    <xf numFmtId="164" fontId="5" fillId="0" borderId="3" xfId="0" applyNumberFormat="1" applyFont="1" applyFill="1" applyBorder="1" applyAlignment="1" applyProtection="1">
      <alignment horizontal="center"/>
    </xf>
    <xf numFmtId="164" fontId="5" fillId="0" borderId="4" xfId="0" applyNumberFormat="1" applyFont="1" applyFill="1" applyBorder="1" applyAlignment="1" applyProtection="1">
      <alignment horizontal="center"/>
    </xf>
    <xf numFmtId="164" fontId="5" fillId="0" borderId="5" xfId="0" applyNumberFormat="1" applyFont="1" applyFill="1" applyBorder="1" applyAlignment="1" applyProtection="1">
      <alignment horizontal="center"/>
    </xf>
    <xf numFmtId="0" fontId="4" fillId="0" borderId="6"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12" xfId="0" applyFont="1" applyFill="1" applyBorder="1" applyAlignment="1" applyProtection="1">
      <alignment horizontal="left" vertical="top" wrapText="1"/>
      <protection locked="0"/>
    </xf>
    <xf numFmtId="0" fontId="5" fillId="0" borderId="3" xfId="0" applyFont="1" applyFill="1" applyBorder="1" applyAlignment="1" applyProtection="1">
      <protection locked="0"/>
    </xf>
    <xf numFmtId="0" fontId="5" fillId="0" borderId="4" xfId="0" applyFont="1" applyFill="1" applyBorder="1" applyAlignment="1" applyProtection="1">
      <protection locked="0"/>
    </xf>
    <xf numFmtId="0" fontId="5" fillId="0" borderId="5" xfId="0" applyFont="1" applyFill="1" applyBorder="1" applyAlignment="1" applyProtection="1">
      <protection locked="0"/>
    </xf>
    <xf numFmtId="0" fontId="5" fillId="0" borderId="3" xfId="0" applyFont="1" applyFill="1" applyBorder="1" applyAlignment="1" applyProtection="1">
      <alignment horizontal="center" shrinkToFit="1"/>
    </xf>
    <xf numFmtId="0" fontId="5" fillId="0" borderId="4" xfId="0" applyFont="1" applyFill="1" applyBorder="1" applyAlignment="1" applyProtection="1">
      <alignment horizontal="center" shrinkToFit="1"/>
    </xf>
    <xf numFmtId="0" fontId="5" fillId="0" borderId="5" xfId="0" applyFont="1" applyFill="1" applyBorder="1" applyAlignment="1" applyProtection="1">
      <alignment horizontal="center" shrinkToFit="1"/>
    </xf>
    <xf numFmtId="0" fontId="5" fillId="0" borderId="3" xfId="0" applyFont="1" applyFill="1" applyBorder="1" applyAlignment="1" applyProtection="1">
      <alignment horizontal="center" shrinkToFit="1"/>
      <protection locked="0"/>
    </xf>
    <xf numFmtId="0" fontId="5" fillId="0" borderId="4" xfId="0" applyFont="1" applyFill="1" applyBorder="1" applyAlignment="1" applyProtection="1">
      <alignment horizontal="center" shrinkToFit="1"/>
      <protection locked="0"/>
    </xf>
    <xf numFmtId="0" fontId="5" fillId="0" borderId="5" xfId="0" applyFont="1" applyFill="1" applyBorder="1" applyAlignment="1" applyProtection="1">
      <alignment horizontal="center" shrinkToFit="1"/>
      <protection locked="0"/>
    </xf>
    <xf numFmtId="0" fontId="7"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27" fillId="0" borderId="0" xfId="0" applyFont="1" applyFill="1" applyBorder="1" applyAlignment="1" applyProtection="1">
      <alignment horizontal="left" wrapText="1"/>
    </xf>
    <xf numFmtId="0" fontId="27" fillId="0" borderId="10" xfId="0" applyFont="1" applyFill="1" applyBorder="1" applyAlignment="1" applyProtection="1">
      <alignment horizontal="left" wrapText="1"/>
    </xf>
    <xf numFmtId="0" fontId="26" fillId="0" borderId="0" xfId="0" applyFont="1" applyFill="1" applyBorder="1" applyAlignment="1" applyProtection="1">
      <alignment horizontal="left" vertical="center" wrapText="1"/>
    </xf>
    <xf numFmtId="0" fontId="5" fillId="0" borderId="16" xfId="0" applyFont="1" applyFill="1" applyBorder="1" applyAlignment="1" applyProtection="1">
      <alignment horizontal="center"/>
      <protection locked="0"/>
    </xf>
    <xf numFmtId="0" fontId="0" fillId="0" borderId="0" xfId="0" applyBorder="1" applyProtection="1"/>
    <xf numFmtId="0" fontId="0" fillId="0" borderId="16" xfId="0" applyBorder="1" applyProtection="1"/>
    <xf numFmtId="0" fontId="5" fillId="0" borderId="0"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3" xfId="0" applyFont="1" applyFill="1" applyBorder="1" applyAlignment="1" applyProtection="1">
      <alignment horizontal="right" vertical="center" wrapText="1"/>
      <protection locked="0"/>
    </xf>
    <xf numFmtId="0" fontId="5" fillId="0" borderId="14" xfId="0" applyFont="1" applyFill="1" applyBorder="1" applyAlignment="1" applyProtection="1">
      <alignment horizontal="right" vertical="center" wrapText="1"/>
      <protection locked="0"/>
    </xf>
    <xf numFmtId="0" fontId="5" fillId="0" borderId="15" xfId="0"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xf>
    <xf numFmtId="3" fontId="5" fillId="0" borderId="14" xfId="0" applyNumberFormat="1" applyFont="1" applyFill="1" applyBorder="1" applyAlignment="1" applyProtection="1">
      <alignment horizontal="right"/>
    </xf>
    <xf numFmtId="3" fontId="5" fillId="0" borderId="15" xfId="0" applyNumberFormat="1" applyFont="1" applyFill="1" applyBorder="1" applyAlignment="1" applyProtection="1">
      <alignment horizontal="right"/>
    </xf>
    <xf numFmtId="3" fontId="5" fillId="0" borderId="13" xfId="0" applyNumberFormat="1" applyFont="1" applyFill="1" applyBorder="1" applyAlignment="1" applyProtection="1">
      <alignment horizontal="right" vertical="center"/>
      <protection locked="0"/>
    </xf>
    <xf numFmtId="3" fontId="5" fillId="0" borderId="14" xfId="0" applyNumberFormat="1" applyFont="1" applyFill="1" applyBorder="1" applyAlignment="1" applyProtection="1">
      <alignment horizontal="right" vertical="center"/>
      <protection locked="0"/>
    </xf>
    <xf numFmtId="3" fontId="5" fillId="0" borderId="15" xfId="0" applyNumberFormat="1" applyFont="1" applyFill="1" applyBorder="1" applyAlignment="1" applyProtection="1">
      <alignment horizontal="right" vertical="center"/>
      <protection locked="0"/>
    </xf>
    <xf numFmtId="3" fontId="5" fillId="0" borderId="13" xfId="0" applyNumberFormat="1" applyFont="1" applyFill="1" applyBorder="1" applyAlignment="1" applyProtection="1">
      <alignment horizontal="right"/>
      <protection locked="0"/>
    </xf>
    <xf numFmtId="3" fontId="5" fillId="0" borderId="14" xfId="0" applyNumberFormat="1" applyFont="1" applyFill="1" applyBorder="1" applyAlignment="1" applyProtection="1">
      <alignment horizontal="right"/>
      <protection locked="0"/>
    </xf>
    <xf numFmtId="3" fontId="5" fillId="0" borderId="15" xfId="0" applyNumberFormat="1" applyFont="1" applyFill="1" applyBorder="1" applyAlignment="1" applyProtection="1">
      <alignment horizontal="right"/>
      <protection locked="0"/>
    </xf>
    <xf numFmtId="0" fontId="4" fillId="0" borderId="14" xfId="0" applyFont="1" applyFill="1" applyBorder="1" applyAlignment="1" applyProtection="1">
      <alignment horizontal="left" vertical="top" wrapText="1"/>
      <protection locked="0"/>
    </xf>
    <xf numFmtId="0" fontId="17" fillId="0" borderId="6"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protection locked="0"/>
    </xf>
    <xf numFmtId="3" fontId="5" fillId="0" borderId="17" xfId="0" applyNumberFormat="1" applyFont="1" applyFill="1" applyBorder="1" applyAlignment="1" applyProtection="1">
      <alignment horizontal="right"/>
    </xf>
    <xf numFmtId="3" fontId="5" fillId="0" borderId="18" xfId="0" applyNumberFormat="1" applyFont="1" applyFill="1" applyBorder="1" applyAlignment="1" applyProtection="1">
      <alignment horizontal="right"/>
    </xf>
    <xf numFmtId="3" fontId="5" fillId="0" borderId="19" xfId="0" applyNumberFormat="1" applyFont="1" applyFill="1" applyBorder="1" applyAlignment="1" applyProtection="1">
      <alignment horizontal="right"/>
    </xf>
    <xf numFmtId="0" fontId="5" fillId="0" borderId="0" xfId="0" applyFont="1" applyFill="1" applyBorder="1" applyAlignment="1" applyProtection="1">
      <alignment horizontal="left"/>
      <protection locked="0"/>
    </xf>
    <xf numFmtId="0" fontId="4" fillId="0" borderId="1" xfId="0" applyFont="1" applyFill="1" applyBorder="1" applyAlignment="1" applyProtection="1">
      <alignment horizontal="left" vertical="top"/>
      <protection locked="0"/>
    </xf>
    <xf numFmtId="3" fontId="5" fillId="0" borderId="0" xfId="0" applyNumberFormat="1" applyFont="1" applyFill="1" applyBorder="1" applyAlignment="1" applyProtection="1">
      <alignment horizontal="right" wrapText="1"/>
      <protection locked="0"/>
    </xf>
    <xf numFmtId="3" fontId="5" fillId="0" borderId="6" xfId="0" applyNumberFormat="1" applyFont="1" applyFill="1" applyBorder="1" applyAlignment="1" applyProtection="1">
      <alignment horizontal="right"/>
      <protection locked="0"/>
    </xf>
    <xf numFmtId="3" fontId="5" fillId="0" borderId="7" xfId="0" applyNumberFormat="1" applyFont="1" applyFill="1" applyBorder="1" applyAlignment="1" applyProtection="1">
      <alignment horizontal="right"/>
      <protection locked="0"/>
    </xf>
    <xf numFmtId="3" fontId="5" fillId="0" borderId="8" xfId="0" applyNumberFormat="1" applyFont="1" applyFill="1" applyBorder="1" applyAlignment="1" applyProtection="1">
      <alignment horizontal="right"/>
      <protection locked="0"/>
    </xf>
    <xf numFmtId="3" fontId="6" fillId="0" borderId="17" xfId="0" applyNumberFormat="1" applyFont="1" applyFill="1" applyBorder="1" applyAlignment="1" applyProtection="1">
      <alignment horizontal="right"/>
    </xf>
    <xf numFmtId="3" fontId="6" fillId="0" borderId="18" xfId="0" applyNumberFormat="1" applyFont="1" applyFill="1" applyBorder="1" applyAlignment="1" applyProtection="1">
      <alignment horizontal="right"/>
    </xf>
    <xf numFmtId="3" fontId="6" fillId="0" borderId="19" xfId="0" applyNumberFormat="1" applyFont="1" applyFill="1" applyBorder="1" applyAlignment="1" applyProtection="1">
      <alignment horizontal="right"/>
    </xf>
    <xf numFmtId="0" fontId="4" fillId="0" borderId="18" xfId="0" applyFont="1" applyFill="1" applyBorder="1" applyAlignment="1" applyProtection="1">
      <alignment horizontal="left"/>
      <protection locked="0"/>
    </xf>
    <xf numFmtId="0" fontId="6" fillId="0" borderId="2" xfId="0" applyFont="1" applyFill="1" applyBorder="1" applyAlignment="1" applyProtection="1">
      <alignment horizontal="right"/>
    </xf>
    <xf numFmtId="0" fontId="5" fillId="0" borderId="2" xfId="0" applyFont="1" applyFill="1" applyBorder="1" applyAlignment="1" applyProtection="1">
      <alignment horizontal="right"/>
    </xf>
    <xf numFmtId="0" fontId="4" fillId="0" borderId="16" xfId="0" applyFont="1" applyFill="1" applyBorder="1" applyAlignment="1" applyProtection="1">
      <alignment horizontal="left"/>
      <protection locked="0"/>
    </xf>
    <xf numFmtId="0" fontId="10"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6" xfId="0"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cellXfs>
  <cellStyles count="1">
    <cellStyle name="Normal" xfId="0" builtinId="0"/>
  </cellStyles>
  <dxfs count="124">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9"/>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9"/>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9"/>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00.xml><?xml version="1.0" encoding="utf-8"?>
<ax:ocx xmlns:ax="http://schemas.microsoft.com/office/2006/activeX" xmlns:r="http://schemas.openxmlformats.org/officeDocument/2006/relationships" ax:classid="{8BD21D50-EC42-11CE-9E0D-00AA006002F3}" ax:persistence="persistStreamInit" r:id="rId1"/>
</file>

<file path=xl/activeX/activeX101.xml><?xml version="1.0" encoding="utf-8"?>
<ax:ocx xmlns:ax="http://schemas.microsoft.com/office/2006/activeX" xmlns:r="http://schemas.openxmlformats.org/officeDocument/2006/relationships" ax:classid="{8BD21D50-EC42-11CE-9E0D-00AA006002F3}" ax:persistence="persistStreamInit" r:id="rId1"/>
</file>

<file path=xl/activeX/activeX102.xml><?xml version="1.0" encoding="utf-8"?>
<ax:ocx xmlns:ax="http://schemas.microsoft.com/office/2006/activeX" xmlns:r="http://schemas.openxmlformats.org/officeDocument/2006/relationships" ax:classid="{8BD21D50-EC42-11CE-9E0D-00AA006002F3}" ax:persistence="persistStreamInit" r:id="rId1"/>
</file>

<file path=xl/activeX/activeX103.xml><?xml version="1.0" encoding="utf-8"?>
<ax:ocx xmlns:ax="http://schemas.microsoft.com/office/2006/activeX" xmlns:r="http://schemas.openxmlformats.org/officeDocument/2006/relationships" ax:classid="{8BD21D50-EC42-11CE-9E0D-00AA006002F3}" ax:persistence="persistStreamInit" r:id="rId1"/>
</file>

<file path=xl/activeX/activeX104.xml><?xml version="1.0" encoding="utf-8"?>
<ax:ocx xmlns:ax="http://schemas.microsoft.com/office/2006/activeX" xmlns:r="http://schemas.openxmlformats.org/officeDocument/2006/relationships" ax:classid="{8BD21D50-EC42-11CE-9E0D-00AA006002F3}" ax:persistence="persistStreamInit" r:id="rId1"/>
</file>

<file path=xl/activeX/activeX105.xml><?xml version="1.0" encoding="utf-8"?>
<ax:ocx xmlns:ax="http://schemas.microsoft.com/office/2006/activeX" xmlns:r="http://schemas.openxmlformats.org/officeDocument/2006/relationships" ax:classid="{8BD21D50-EC42-11CE-9E0D-00AA006002F3}" ax:persistence="persistStreamInit" r:id="rId1"/>
</file>

<file path=xl/activeX/activeX106.xml><?xml version="1.0" encoding="utf-8"?>
<ax:ocx xmlns:ax="http://schemas.microsoft.com/office/2006/activeX" xmlns:r="http://schemas.openxmlformats.org/officeDocument/2006/relationships" ax:classid="{8BD21D50-EC42-11CE-9E0D-00AA006002F3}" ax:persistence="persistStreamInit" r:id="rId1"/>
</file>

<file path=xl/activeX/activeX107.xml><?xml version="1.0" encoding="utf-8"?>
<ax:ocx xmlns:ax="http://schemas.microsoft.com/office/2006/activeX" xmlns:r="http://schemas.openxmlformats.org/officeDocument/2006/relationships" ax:classid="{8BD21D50-EC42-11CE-9E0D-00AA006002F3}" ax:persistence="persistStreamInit" r:id="rId1"/>
</file>

<file path=xl/activeX/activeX108.xml><?xml version="1.0" encoding="utf-8"?>
<ax:ocx xmlns:ax="http://schemas.microsoft.com/office/2006/activeX" xmlns:r="http://schemas.openxmlformats.org/officeDocument/2006/relationships" ax:classid="{8BD21D50-EC42-11CE-9E0D-00AA006002F3}" ax:persistence="persistStreamInit" r:id="rId1"/>
</file>

<file path=xl/activeX/activeX109.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10.xml><?xml version="1.0" encoding="utf-8"?>
<ax:ocx xmlns:ax="http://schemas.microsoft.com/office/2006/activeX" xmlns:r="http://schemas.openxmlformats.org/officeDocument/2006/relationships" ax:classid="{8BD21D50-EC42-11CE-9E0D-00AA006002F3}" ax:persistence="persistStreamInit" r:id="rId1"/>
</file>

<file path=xl/activeX/activeX111.xml><?xml version="1.0" encoding="utf-8"?>
<ax:ocx xmlns:ax="http://schemas.microsoft.com/office/2006/activeX" xmlns:r="http://schemas.openxmlformats.org/officeDocument/2006/relationships" ax:classid="{8BD21D50-EC42-11CE-9E0D-00AA006002F3}" ax:persistence="persistStreamInit" r:id="rId1"/>
</file>

<file path=xl/activeX/activeX112.xml><?xml version="1.0" encoding="utf-8"?>
<ax:ocx xmlns:ax="http://schemas.microsoft.com/office/2006/activeX" xmlns:r="http://schemas.openxmlformats.org/officeDocument/2006/relationships" ax:classid="{8BD21D50-EC42-11CE-9E0D-00AA006002F3}" ax:persistence="persistStreamInit" r:id="rId1"/>
</file>

<file path=xl/activeX/activeX113.xml><?xml version="1.0" encoding="utf-8"?>
<ax:ocx xmlns:ax="http://schemas.microsoft.com/office/2006/activeX" xmlns:r="http://schemas.openxmlformats.org/officeDocument/2006/relationships" ax:classid="{8BD21D50-EC42-11CE-9E0D-00AA006002F3}" ax:persistence="persistStreamInit" r:id="rId1"/>
</file>

<file path=xl/activeX/activeX114.xml><?xml version="1.0" encoding="utf-8"?>
<ax:ocx xmlns:ax="http://schemas.microsoft.com/office/2006/activeX" xmlns:r="http://schemas.openxmlformats.org/officeDocument/2006/relationships" ax:classid="{8BD21D50-EC42-11CE-9E0D-00AA006002F3}" ax:persistence="persistStreamInit" r:id="rId1"/>
</file>

<file path=xl/activeX/activeX115.xml><?xml version="1.0" encoding="utf-8"?>
<ax:ocx xmlns:ax="http://schemas.microsoft.com/office/2006/activeX" xmlns:r="http://schemas.openxmlformats.org/officeDocument/2006/relationships" ax:classid="{8BD21D50-EC42-11CE-9E0D-00AA006002F3}" ax:persistence="persistStreamInit" r:id="rId1"/>
</file>

<file path=xl/activeX/activeX116.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46.xml><?xml version="1.0" encoding="utf-8"?>
<ax:ocx xmlns:ax="http://schemas.microsoft.com/office/2006/activeX" xmlns:r="http://schemas.openxmlformats.org/officeDocument/2006/relationships" ax:classid="{8BD21D50-EC42-11CE-9E0D-00AA006002F3}" ax:persistence="persistStreamInit" r:id="rId1"/>
</file>

<file path=xl/activeX/activeX47.xml><?xml version="1.0" encoding="utf-8"?>
<ax:ocx xmlns:ax="http://schemas.microsoft.com/office/2006/activeX" xmlns:r="http://schemas.openxmlformats.org/officeDocument/2006/relationships" ax:classid="{8BD21D50-EC42-11CE-9E0D-00AA006002F3}" ax:persistence="persistStreamInit" r:id="rId1"/>
</file>

<file path=xl/activeX/activeX48.xml><?xml version="1.0" encoding="utf-8"?>
<ax:ocx xmlns:ax="http://schemas.microsoft.com/office/2006/activeX" xmlns:r="http://schemas.openxmlformats.org/officeDocument/2006/relationships" ax:classid="{8BD21D50-EC42-11CE-9E0D-00AA006002F3}" ax:persistence="persistStreamInit" r:id="rId1"/>
</file>

<file path=xl/activeX/activeX49.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50.xml><?xml version="1.0" encoding="utf-8"?>
<ax:ocx xmlns:ax="http://schemas.microsoft.com/office/2006/activeX" xmlns:r="http://schemas.openxmlformats.org/officeDocument/2006/relationships" ax:classid="{8BD21D50-EC42-11CE-9E0D-00AA006002F3}" ax:persistence="persistStreamInit" r:id="rId1"/>
</file>

<file path=xl/activeX/activeX51.xml><?xml version="1.0" encoding="utf-8"?>
<ax:ocx xmlns:ax="http://schemas.microsoft.com/office/2006/activeX" xmlns:r="http://schemas.openxmlformats.org/officeDocument/2006/relationships" ax:classid="{8BD21D50-EC42-11CE-9E0D-00AA006002F3}" ax:persistence="persistStreamInit" r:id="rId1"/>
</file>

<file path=xl/activeX/activeX52.xml><?xml version="1.0" encoding="utf-8"?>
<ax:ocx xmlns:ax="http://schemas.microsoft.com/office/2006/activeX" xmlns:r="http://schemas.openxmlformats.org/officeDocument/2006/relationships" ax:classid="{8BD21D50-EC42-11CE-9E0D-00AA006002F3}" ax:persistence="persistStreamInit" r:id="rId1"/>
</file>

<file path=xl/activeX/activeX53.xml><?xml version="1.0" encoding="utf-8"?>
<ax:ocx xmlns:ax="http://schemas.microsoft.com/office/2006/activeX" xmlns:r="http://schemas.openxmlformats.org/officeDocument/2006/relationships" ax:classid="{8BD21D50-EC42-11CE-9E0D-00AA006002F3}" ax:persistence="persistStreamInit" r:id="rId1"/>
</file>

<file path=xl/activeX/activeX54.xml><?xml version="1.0" encoding="utf-8"?>
<ax:ocx xmlns:ax="http://schemas.microsoft.com/office/2006/activeX" xmlns:r="http://schemas.openxmlformats.org/officeDocument/2006/relationships" ax:classid="{8BD21D50-EC42-11CE-9E0D-00AA006002F3}" ax:persistence="persistStreamInit" r:id="rId1"/>
</file>

<file path=xl/activeX/activeX55.xml><?xml version="1.0" encoding="utf-8"?>
<ax:ocx xmlns:ax="http://schemas.microsoft.com/office/2006/activeX" xmlns:r="http://schemas.openxmlformats.org/officeDocument/2006/relationships" ax:classid="{8BD21D50-EC42-11CE-9E0D-00AA006002F3}" ax:persistence="persistStreamInit" r:id="rId1"/>
</file>

<file path=xl/activeX/activeX56.xml><?xml version="1.0" encoding="utf-8"?>
<ax:ocx xmlns:ax="http://schemas.microsoft.com/office/2006/activeX" xmlns:r="http://schemas.openxmlformats.org/officeDocument/2006/relationships" ax:classid="{8BD21D50-EC42-11CE-9E0D-00AA006002F3}" ax:persistence="persistStreamInit" r:id="rId1"/>
</file>

<file path=xl/activeX/activeX57.xml><?xml version="1.0" encoding="utf-8"?>
<ax:ocx xmlns:ax="http://schemas.microsoft.com/office/2006/activeX" xmlns:r="http://schemas.openxmlformats.org/officeDocument/2006/relationships" ax:classid="{8BD21D50-EC42-11CE-9E0D-00AA006002F3}" ax:persistence="persistStreamInit" r:id="rId1"/>
</file>

<file path=xl/activeX/activeX58.xml><?xml version="1.0" encoding="utf-8"?>
<ax:ocx xmlns:ax="http://schemas.microsoft.com/office/2006/activeX" xmlns:r="http://schemas.openxmlformats.org/officeDocument/2006/relationships" ax:classid="{8BD21D50-EC42-11CE-9E0D-00AA006002F3}" ax:persistence="persistStreamInit" r:id="rId1"/>
</file>

<file path=xl/activeX/activeX59.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60.xml><?xml version="1.0" encoding="utf-8"?>
<ax:ocx xmlns:ax="http://schemas.microsoft.com/office/2006/activeX" xmlns:r="http://schemas.openxmlformats.org/officeDocument/2006/relationships" ax:classid="{8BD21D5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50-EC42-11CE-9E0D-00AA006002F3}" ax:persistence="persistStreamInit" r:id="rId1"/>
</file>

<file path=xl/activeX/activeX66.xml><?xml version="1.0" encoding="utf-8"?>
<ax:ocx xmlns:ax="http://schemas.microsoft.com/office/2006/activeX" xmlns:r="http://schemas.openxmlformats.org/officeDocument/2006/relationships" ax:classid="{8BD21D50-EC42-11CE-9E0D-00AA006002F3}" ax:persistence="persistStreamInit" r:id="rId1"/>
</file>

<file path=xl/activeX/activeX67.xml><?xml version="1.0" encoding="utf-8"?>
<ax:ocx xmlns:ax="http://schemas.microsoft.com/office/2006/activeX" xmlns:r="http://schemas.openxmlformats.org/officeDocument/2006/relationships" ax:classid="{8BD21D50-EC42-11CE-9E0D-00AA006002F3}" ax:persistence="persistStreamInit" r:id="rId1"/>
</file>

<file path=xl/activeX/activeX68.xml><?xml version="1.0" encoding="utf-8"?>
<ax:ocx xmlns:ax="http://schemas.microsoft.com/office/2006/activeX" xmlns:r="http://schemas.openxmlformats.org/officeDocument/2006/relationships" ax:classid="{8BD21D50-EC42-11CE-9E0D-00AA006002F3}" ax:persistence="persistStreamInit" r:id="rId1"/>
</file>

<file path=xl/activeX/activeX69.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70.xml><?xml version="1.0" encoding="utf-8"?>
<ax:ocx xmlns:ax="http://schemas.microsoft.com/office/2006/activeX" xmlns:r="http://schemas.openxmlformats.org/officeDocument/2006/relationships" ax:classid="{8BD21D50-EC42-11CE-9E0D-00AA006002F3}" ax:persistence="persistStreamInit" r:id="rId1"/>
</file>

<file path=xl/activeX/activeX71.xml><?xml version="1.0" encoding="utf-8"?>
<ax:ocx xmlns:ax="http://schemas.microsoft.com/office/2006/activeX" xmlns:r="http://schemas.openxmlformats.org/officeDocument/2006/relationships" ax:classid="{8BD21D50-EC42-11CE-9E0D-00AA006002F3}" ax:persistence="persistStreamInit" r:id="rId1"/>
</file>

<file path=xl/activeX/activeX72.xml><?xml version="1.0" encoding="utf-8"?>
<ax:ocx xmlns:ax="http://schemas.microsoft.com/office/2006/activeX" xmlns:r="http://schemas.openxmlformats.org/officeDocument/2006/relationships" ax:classid="{8BD21D50-EC42-11CE-9E0D-00AA006002F3}" ax:persistence="persistStreamInit" r:id="rId1"/>
</file>

<file path=xl/activeX/activeX73.xml><?xml version="1.0" encoding="utf-8"?>
<ax:ocx xmlns:ax="http://schemas.microsoft.com/office/2006/activeX" xmlns:r="http://schemas.openxmlformats.org/officeDocument/2006/relationships" ax:classid="{8BD21D50-EC42-11CE-9E0D-00AA006002F3}" ax:persistence="persistStreamInit" r:id="rId1"/>
</file>

<file path=xl/activeX/activeX74.xml><?xml version="1.0" encoding="utf-8"?>
<ax:ocx xmlns:ax="http://schemas.microsoft.com/office/2006/activeX" xmlns:r="http://schemas.openxmlformats.org/officeDocument/2006/relationships" ax:classid="{8BD21D50-EC42-11CE-9E0D-00AA006002F3}" ax:persistence="persistStreamInit" r:id="rId1"/>
</file>

<file path=xl/activeX/activeX75.xml><?xml version="1.0" encoding="utf-8"?>
<ax:ocx xmlns:ax="http://schemas.microsoft.com/office/2006/activeX" xmlns:r="http://schemas.openxmlformats.org/officeDocument/2006/relationships" ax:classid="{8BD21D50-EC42-11CE-9E0D-00AA006002F3}" ax:persistence="persistStreamInit" r:id="rId1"/>
</file>

<file path=xl/activeX/activeX76.xml><?xml version="1.0" encoding="utf-8"?>
<ax:ocx xmlns:ax="http://schemas.microsoft.com/office/2006/activeX" xmlns:r="http://schemas.openxmlformats.org/officeDocument/2006/relationships" ax:classid="{8BD21D50-EC42-11CE-9E0D-00AA006002F3}" ax:persistence="persistStreamInit" r:id="rId1"/>
</file>

<file path=xl/activeX/activeX77.xml><?xml version="1.0" encoding="utf-8"?>
<ax:ocx xmlns:ax="http://schemas.microsoft.com/office/2006/activeX" xmlns:r="http://schemas.openxmlformats.org/officeDocument/2006/relationships" ax:classid="{8BD21D50-EC42-11CE-9E0D-00AA006002F3}" ax:persistence="persistStreamInit" r:id="rId1"/>
</file>

<file path=xl/activeX/activeX78.xml><?xml version="1.0" encoding="utf-8"?>
<ax:ocx xmlns:ax="http://schemas.microsoft.com/office/2006/activeX" xmlns:r="http://schemas.openxmlformats.org/officeDocument/2006/relationships" ax:classid="{8BD21D50-EC42-11CE-9E0D-00AA006002F3}" ax:persistence="persistStreamInit" r:id="rId1"/>
</file>

<file path=xl/activeX/activeX79.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80.xml><?xml version="1.0" encoding="utf-8"?>
<ax:ocx xmlns:ax="http://schemas.microsoft.com/office/2006/activeX" xmlns:r="http://schemas.openxmlformats.org/officeDocument/2006/relationships" ax:classid="{8BD21D50-EC42-11CE-9E0D-00AA006002F3}" ax:persistence="persistStreamInit" r:id="rId1"/>
</file>

<file path=xl/activeX/activeX81.xml><?xml version="1.0" encoding="utf-8"?>
<ax:ocx xmlns:ax="http://schemas.microsoft.com/office/2006/activeX" xmlns:r="http://schemas.openxmlformats.org/officeDocument/2006/relationships" ax:classid="{8BD21D50-EC42-11CE-9E0D-00AA006002F3}" ax:persistence="persistStreamInit" r:id="rId1"/>
</file>

<file path=xl/activeX/activeX82.xml><?xml version="1.0" encoding="utf-8"?>
<ax:ocx xmlns:ax="http://schemas.microsoft.com/office/2006/activeX" xmlns:r="http://schemas.openxmlformats.org/officeDocument/2006/relationships" ax:classid="{8BD21D50-EC42-11CE-9E0D-00AA006002F3}" ax:persistence="persistStreamInit" r:id="rId1"/>
</file>

<file path=xl/activeX/activeX83.xml><?xml version="1.0" encoding="utf-8"?>
<ax:ocx xmlns:ax="http://schemas.microsoft.com/office/2006/activeX" xmlns:r="http://schemas.openxmlformats.org/officeDocument/2006/relationships" ax:classid="{8BD21D50-EC42-11CE-9E0D-00AA006002F3}" ax:persistence="persistStreamInit" r:id="rId1"/>
</file>

<file path=xl/activeX/activeX84.xml><?xml version="1.0" encoding="utf-8"?>
<ax:ocx xmlns:ax="http://schemas.microsoft.com/office/2006/activeX" xmlns:r="http://schemas.openxmlformats.org/officeDocument/2006/relationships" ax:classid="{8BD21D50-EC42-11CE-9E0D-00AA006002F3}" ax:persistence="persistStreamInit" r:id="rId1"/>
</file>

<file path=xl/activeX/activeX85.xml><?xml version="1.0" encoding="utf-8"?>
<ax:ocx xmlns:ax="http://schemas.microsoft.com/office/2006/activeX" xmlns:r="http://schemas.openxmlformats.org/officeDocument/2006/relationships" ax:classid="{8BD21D50-EC42-11CE-9E0D-00AA006002F3}" ax:persistence="persistStreamInit" r:id="rId1"/>
</file>

<file path=xl/activeX/activeX86.xml><?xml version="1.0" encoding="utf-8"?>
<ax:ocx xmlns:ax="http://schemas.microsoft.com/office/2006/activeX" xmlns:r="http://schemas.openxmlformats.org/officeDocument/2006/relationships" ax:classid="{8BD21D5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50-EC42-11CE-9E0D-00AA006002F3}" ax:persistence="persistStreamInit" r:id="rId1"/>
</file>

<file path=xl/activeX/activeX92.xml><?xml version="1.0" encoding="utf-8"?>
<ax:ocx xmlns:ax="http://schemas.microsoft.com/office/2006/activeX" xmlns:r="http://schemas.openxmlformats.org/officeDocument/2006/relationships" ax:classid="{8BD21D50-EC42-11CE-9E0D-00AA006002F3}" ax:persistence="persistStreamInit" r:id="rId1"/>
</file>

<file path=xl/activeX/activeX93.xml><?xml version="1.0" encoding="utf-8"?>
<ax:ocx xmlns:ax="http://schemas.microsoft.com/office/2006/activeX" xmlns:r="http://schemas.openxmlformats.org/officeDocument/2006/relationships" ax:classid="{8BD21D50-EC42-11CE-9E0D-00AA006002F3}" ax:persistence="persistStreamInit" r:id="rId1"/>
</file>

<file path=xl/activeX/activeX94.xml><?xml version="1.0" encoding="utf-8"?>
<ax:ocx xmlns:ax="http://schemas.microsoft.com/office/2006/activeX" xmlns:r="http://schemas.openxmlformats.org/officeDocument/2006/relationships" ax:classid="{8BD21D50-EC42-11CE-9E0D-00AA006002F3}" ax:persistence="persistStreamInit" r:id="rId1"/>
</file>

<file path=xl/activeX/activeX95.xml><?xml version="1.0" encoding="utf-8"?>
<ax:ocx xmlns:ax="http://schemas.microsoft.com/office/2006/activeX" xmlns:r="http://schemas.openxmlformats.org/officeDocument/2006/relationships" ax:classid="{8BD21D50-EC42-11CE-9E0D-00AA006002F3}" ax:persistence="persistStreamInit" r:id="rId1"/>
</file>

<file path=xl/activeX/activeX96.xml><?xml version="1.0" encoding="utf-8"?>
<ax:ocx xmlns:ax="http://schemas.microsoft.com/office/2006/activeX" xmlns:r="http://schemas.openxmlformats.org/officeDocument/2006/relationships" ax:classid="{8BD21D50-EC42-11CE-9E0D-00AA006002F3}" ax:persistence="persistStreamInit" r:id="rId1"/>
</file>

<file path=xl/activeX/activeX97.xml><?xml version="1.0" encoding="utf-8"?>
<ax:ocx xmlns:ax="http://schemas.microsoft.com/office/2006/activeX" xmlns:r="http://schemas.openxmlformats.org/officeDocument/2006/relationships" ax:classid="{8BD21D50-EC42-11CE-9E0D-00AA006002F3}" ax:persistence="persistStreamInit" r:id="rId1"/>
</file>

<file path=xl/activeX/activeX98.xml><?xml version="1.0" encoding="utf-8"?>
<ax:ocx xmlns:ax="http://schemas.microsoft.com/office/2006/activeX" xmlns:r="http://schemas.openxmlformats.org/officeDocument/2006/relationships" ax:classid="{8BD21D50-EC42-11CE-9E0D-00AA006002F3}" ax:persistence="persistStreamInit" r:id="rId1"/>
</file>

<file path=xl/activeX/activeX99.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6.wmf"/></Relationships>
</file>

<file path=xl/drawings/_rels/drawing2.xml.rels><?xml version="1.0" encoding="UTF-8" standalone="yes"?>
<Relationships xmlns="http://schemas.openxmlformats.org/package/2006/relationships"><Relationship Id="rId1" Type="http://schemas.openxmlformats.org/officeDocument/2006/relationships/image" Target="../media/image26.wmf"/></Relationships>
</file>

<file path=xl/drawings/_rels/drawing3.xml.rels><?xml version="1.0" encoding="UTF-8" standalone="yes"?>
<Relationships xmlns="http://schemas.openxmlformats.org/package/2006/relationships"><Relationship Id="rId1" Type="http://schemas.openxmlformats.org/officeDocument/2006/relationships/image" Target="../media/image26.wmf"/></Relationships>
</file>

<file path=xl/drawings/_rels/drawing4.xml.rels><?xml version="1.0" encoding="UTF-8" standalone="yes"?>
<Relationships xmlns="http://schemas.openxmlformats.org/package/2006/relationships"><Relationship Id="rId1" Type="http://schemas.openxmlformats.org/officeDocument/2006/relationships/image" Target="../media/image26.w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8.emf"/><Relationship Id="rId13" Type="http://schemas.openxmlformats.org/officeDocument/2006/relationships/image" Target="../media/image13.emf"/><Relationship Id="rId18" Type="http://schemas.openxmlformats.org/officeDocument/2006/relationships/image" Target="../media/image8.emf"/><Relationship Id="rId3" Type="http://schemas.openxmlformats.org/officeDocument/2006/relationships/image" Target="../media/image23.emf"/><Relationship Id="rId21" Type="http://schemas.openxmlformats.org/officeDocument/2006/relationships/image" Target="../media/image5.emf"/><Relationship Id="rId7" Type="http://schemas.openxmlformats.org/officeDocument/2006/relationships/image" Target="../media/image19.emf"/><Relationship Id="rId12" Type="http://schemas.openxmlformats.org/officeDocument/2006/relationships/image" Target="../media/image14.emf"/><Relationship Id="rId17" Type="http://schemas.openxmlformats.org/officeDocument/2006/relationships/image" Target="../media/image9.emf"/><Relationship Id="rId25" Type="http://schemas.openxmlformats.org/officeDocument/2006/relationships/image" Target="../media/image2.emf"/><Relationship Id="rId2" Type="http://schemas.openxmlformats.org/officeDocument/2006/relationships/image" Target="../media/image24.emf"/><Relationship Id="rId16" Type="http://schemas.openxmlformats.org/officeDocument/2006/relationships/image" Target="../media/image10.emf"/><Relationship Id="rId20" Type="http://schemas.openxmlformats.org/officeDocument/2006/relationships/image" Target="../media/image6.emf"/><Relationship Id="rId1" Type="http://schemas.openxmlformats.org/officeDocument/2006/relationships/image" Target="../media/image25.emf"/><Relationship Id="rId6" Type="http://schemas.openxmlformats.org/officeDocument/2006/relationships/image" Target="../media/image20.emf"/><Relationship Id="rId11" Type="http://schemas.openxmlformats.org/officeDocument/2006/relationships/image" Target="../media/image15.emf"/><Relationship Id="rId24" Type="http://schemas.openxmlformats.org/officeDocument/2006/relationships/image" Target="../media/image1.emf"/><Relationship Id="rId5" Type="http://schemas.openxmlformats.org/officeDocument/2006/relationships/image" Target="../media/image21.emf"/><Relationship Id="rId15" Type="http://schemas.openxmlformats.org/officeDocument/2006/relationships/image" Target="../media/image11.emf"/><Relationship Id="rId23" Type="http://schemas.openxmlformats.org/officeDocument/2006/relationships/image" Target="../media/image3.emf"/><Relationship Id="rId10" Type="http://schemas.openxmlformats.org/officeDocument/2006/relationships/image" Target="../media/image16.emf"/><Relationship Id="rId19" Type="http://schemas.openxmlformats.org/officeDocument/2006/relationships/image" Target="../media/image7.emf"/><Relationship Id="rId4" Type="http://schemas.openxmlformats.org/officeDocument/2006/relationships/image" Target="../media/image22.emf"/><Relationship Id="rId9" Type="http://schemas.openxmlformats.org/officeDocument/2006/relationships/image" Target="../media/image17.emf"/><Relationship Id="rId14" Type="http://schemas.openxmlformats.org/officeDocument/2006/relationships/image" Target="../media/image12.emf"/><Relationship Id="rId22"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48.emf"/><Relationship Id="rId13" Type="http://schemas.openxmlformats.org/officeDocument/2006/relationships/image" Target="../media/image43.emf"/><Relationship Id="rId18" Type="http://schemas.openxmlformats.org/officeDocument/2006/relationships/image" Target="../media/image38.emf"/><Relationship Id="rId26" Type="http://schemas.openxmlformats.org/officeDocument/2006/relationships/image" Target="../media/image33.emf"/><Relationship Id="rId3" Type="http://schemas.openxmlformats.org/officeDocument/2006/relationships/image" Target="../media/image53.emf"/><Relationship Id="rId21" Type="http://schemas.openxmlformats.org/officeDocument/2006/relationships/image" Target="../media/image35.emf"/><Relationship Id="rId7" Type="http://schemas.openxmlformats.org/officeDocument/2006/relationships/image" Target="../media/image49.emf"/><Relationship Id="rId12" Type="http://schemas.openxmlformats.org/officeDocument/2006/relationships/image" Target="../media/image44.emf"/><Relationship Id="rId17" Type="http://schemas.openxmlformats.org/officeDocument/2006/relationships/image" Target="../media/image39.emf"/><Relationship Id="rId25" Type="http://schemas.openxmlformats.org/officeDocument/2006/relationships/image" Target="../media/image2.emf"/><Relationship Id="rId2" Type="http://schemas.openxmlformats.org/officeDocument/2006/relationships/image" Target="../media/image54.emf"/><Relationship Id="rId16" Type="http://schemas.openxmlformats.org/officeDocument/2006/relationships/image" Target="../media/image40.emf"/><Relationship Id="rId20" Type="http://schemas.openxmlformats.org/officeDocument/2006/relationships/image" Target="../media/image36.emf"/><Relationship Id="rId29" Type="http://schemas.openxmlformats.org/officeDocument/2006/relationships/image" Target="../media/image30.emf"/><Relationship Id="rId1" Type="http://schemas.openxmlformats.org/officeDocument/2006/relationships/image" Target="../media/image55.emf"/><Relationship Id="rId6" Type="http://schemas.openxmlformats.org/officeDocument/2006/relationships/image" Target="../media/image50.emf"/><Relationship Id="rId11" Type="http://schemas.openxmlformats.org/officeDocument/2006/relationships/image" Target="../media/image45.emf"/><Relationship Id="rId24" Type="http://schemas.openxmlformats.org/officeDocument/2006/relationships/image" Target="../media/image1.emf"/><Relationship Id="rId5" Type="http://schemas.openxmlformats.org/officeDocument/2006/relationships/image" Target="../media/image51.emf"/><Relationship Id="rId15" Type="http://schemas.openxmlformats.org/officeDocument/2006/relationships/image" Target="../media/image41.emf"/><Relationship Id="rId23" Type="http://schemas.openxmlformats.org/officeDocument/2006/relationships/image" Target="../media/image28.emf"/><Relationship Id="rId28" Type="http://schemas.openxmlformats.org/officeDocument/2006/relationships/image" Target="../media/image31.emf"/><Relationship Id="rId10" Type="http://schemas.openxmlformats.org/officeDocument/2006/relationships/image" Target="../media/image46.emf"/><Relationship Id="rId19" Type="http://schemas.openxmlformats.org/officeDocument/2006/relationships/image" Target="../media/image37.emf"/><Relationship Id="rId31" Type="http://schemas.openxmlformats.org/officeDocument/2006/relationships/image" Target="../media/image27.emf"/><Relationship Id="rId4" Type="http://schemas.openxmlformats.org/officeDocument/2006/relationships/image" Target="../media/image52.emf"/><Relationship Id="rId9" Type="http://schemas.openxmlformats.org/officeDocument/2006/relationships/image" Target="../media/image47.emf"/><Relationship Id="rId14" Type="http://schemas.openxmlformats.org/officeDocument/2006/relationships/image" Target="../media/image42.emf"/><Relationship Id="rId22" Type="http://schemas.openxmlformats.org/officeDocument/2006/relationships/image" Target="../media/image34.emf"/><Relationship Id="rId27" Type="http://schemas.openxmlformats.org/officeDocument/2006/relationships/image" Target="../media/image32.emf"/><Relationship Id="rId30" Type="http://schemas.openxmlformats.org/officeDocument/2006/relationships/image" Target="../media/image29.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71.emf"/><Relationship Id="rId13" Type="http://schemas.openxmlformats.org/officeDocument/2006/relationships/image" Target="../media/image66.emf"/><Relationship Id="rId18" Type="http://schemas.openxmlformats.org/officeDocument/2006/relationships/image" Target="../media/image61.emf"/><Relationship Id="rId3" Type="http://schemas.openxmlformats.org/officeDocument/2006/relationships/image" Target="../media/image76.emf"/><Relationship Id="rId21" Type="http://schemas.openxmlformats.org/officeDocument/2006/relationships/image" Target="../media/image58.emf"/><Relationship Id="rId7" Type="http://schemas.openxmlformats.org/officeDocument/2006/relationships/image" Target="../media/image72.emf"/><Relationship Id="rId12" Type="http://schemas.openxmlformats.org/officeDocument/2006/relationships/image" Target="../media/image67.emf"/><Relationship Id="rId17" Type="http://schemas.openxmlformats.org/officeDocument/2006/relationships/image" Target="../media/image62.emf"/><Relationship Id="rId25" Type="http://schemas.openxmlformats.org/officeDocument/2006/relationships/image" Target="../media/image56.emf"/><Relationship Id="rId2" Type="http://schemas.openxmlformats.org/officeDocument/2006/relationships/image" Target="../media/image77.emf"/><Relationship Id="rId16" Type="http://schemas.openxmlformats.org/officeDocument/2006/relationships/image" Target="../media/image63.emf"/><Relationship Id="rId20" Type="http://schemas.openxmlformats.org/officeDocument/2006/relationships/image" Target="../media/image59.emf"/><Relationship Id="rId1" Type="http://schemas.openxmlformats.org/officeDocument/2006/relationships/image" Target="../media/image78.emf"/><Relationship Id="rId6" Type="http://schemas.openxmlformats.org/officeDocument/2006/relationships/image" Target="../media/image73.emf"/><Relationship Id="rId11" Type="http://schemas.openxmlformats.org/officeDocument/2006/relationships/image" Target="../media/image68.emf"/><Relationship Id="rId24" Type="http://schemas.openxmlformats.org/officeDocument/2006/relationships/image" Target="../media/image1.emf"/><Relationship Id="rId5" Type="http://schemas.openxmlformats.org/officeDocument/2006/relationships/image" Target="../media/image74.emf"/><Relationship Id="rId15" Type="http://schemas.openxmlformats.org/officeDocument/2006/relationships/image" Target="../media/image64.emf"/><Relationship Id="rId23" Type="http://schemas.openxmlformats.org/officeDocument/2006/relationships/image" Target="../media/image28.emf"/><Relationship Id="rId10" Type="http://schemas.openxmlformats.org/officeDocument/2006/relationships/image" Target="../media/image69.emf"/><Relationship Id="rId19" Type="http://schemas.openxmlformats.org/officeDocument/2006/relationships/image" Target="../media/image60.emf"/><Relationship Id="rId4" Type="http://schemas.openxmlformats.org/officeDocument/2006/relationships/image" Target="../media/image75.emf"/><Relationship Id="rId9" Type="http://schemas.openxmlformats.org/officeDocument/2006/relationships/image" Target="../media/image70.emf"/><Relationship Id="rId14" Type="http://schemas.openxmlformats.org/officeDocument/2006/relationships/image" Target="../media/image65.emf"/><Relationship Id="rId22" Type="http://schemas.openxmlformats.org/officeDocument/2006/relationships/image" Target="../media/image57.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97.emf"/><Relationship Id="rId13" Type="http://schemas.openxmlformats.org/officeDocument/2006/relationships/image" Target="../media/image92.emf"/><Relationship Id="rId18" Type="http://schemas.openxmlformats.org/officeDocument/2006/relationships/image" Target="../media/image87.emf"/><Relationship Id="rId26" Type="http://schemas.openxmlformats.org/officeDocument/2006/relationships/image" Target="../media/image79.emf"/><Relationship Id="rId3" Type="http://schemas.openxmlformats.org/officeDocument/2006/relationships/image" Target="../media/image102.emf"/><Relationship Id="rId21" Type="http://schemas.openxmlformats.org/officeDocument/2006/relationships/image" Target="../media/image84.emf"/><Relationship Id="rId7" Type="http://schemas.openxmlformats.org/officeDocument/2006/relationships/image" Target="../media/image98.emf"/><Relationship Id="rId12" Type="http://schemas.openxmlformats.org/officeDocument/2006/relationships/image" Target="../media/image93.emf"/><Relationship Id="rId17" Type="http://schemas.openxmlformats.org/officeDocument/2006/relationships/image" Target="../media/image88.emf"/><Relationship Id="rId25" Type="http://schemas.openxmlformats.org/officeDocument/2006/relationships/image" Target="../media/image80.emf"/><Relationship Id="rId2" Type="http://schemas.openxmlformats.org/officeDocument/2006/relationships/image" Target="../media/image103.emf"/><Relationship Id="rId16" Type="http://schemas.openxmlformats.org/officeDocument/2006/relationships/image" Target="../media/image89.emf"/><Relationship Id="rId20" Type="http://schemas.openxmlformats.org/officeDocument/2006/relationships/image" Target="../media/image85.emf"/><Relationship Id="rId29" Type="http://schemas.openxmlformats.org/officeDocument/2006/relationships/image" Target="../media/image56.emf"/><Relationship Id="rId1" Type="http://schemas.openxmlformats.org/officeDocument/2006/relationships/image" Target="../media/image104.emf"/><Relationship Id="rId6" Type="http://schemas.openxmlformats.org/officeDocument/2006/relationships/image" Target="../media/image99.emf"/><Relationship Id="rId11" Type="http://schemas.openxmlformats.org/officeDocument/2006/relationships/image" Target="../media/image94.emf"/><Relationship Id="rId24" Type="http://schemas.openxmlformats.org/officeDocument/2006/relationships/image" Target="../media/image81.emf"/><Relationship Id="rId5" Type="http://schemas.openxmlformats.org/officeDocument/2006/relationships/image" Target="../media/image100.emf"/><Relationship Id="rId15" Type="http://schemas.openxmlformats.org/officeDocument/2006/relationships/image" Target="../media/image90.emf"/><Relationship Id="rId23" Type="http://schemas.openxmlformats.org/officeDocument/2006/relationships/image" Target="../media/image82.emf"/><Relationship Id="rId28" Type="http://schemas.openxmlformats.org/officeDocument/2006/relationships/image" Target="../media/image1.emf"/><Relationship Id="rId10" Type="http://schemas.openxmlformats.org/officeDocument/2006/relationships/image" Target="../media/image95.emf"/><Relationship Id="rId19" Type="http://schemas.openxmlformats.org/officeDocument/2006/relationships/image" Target="../media/image86.emf"/><Relationship Id="rId4" Type="http://schemas.openxmlformats.org/officeDocument/2006/relationships/image" Target="../media/image101.emf"/><Relationship Id="rId9" Type="http://schemas.openxmlformats.org/officeDocument/2006/relationships/image" Target="../media/image96.emf"/><Relationship Id="rId14" Type="http://schemas.openxmlformats.org/officeDocument/2006/relationships/image" Target="../media/image91.emf"/><Relationship Id="rId22" Type="http://schemas.openxmlformats.org/officeDocument/2006/relationships/image" Target="../media/image83.emf"/><Relationship Id="rId27" Type="http://schemas.openxmlformats.org/officeDocument/2006/relationships/image" Target="../media/image28.emf"/></Relationships>
</file>

<file path=xl/drawings/drawing1.xml><?xml version="1.0" encoding="utf-8"?>
<xdr:wsDr xmlns:xdr="http://schemas.openxmlformats.org/drawingml/2006/spreadsheetDrawing" xmlns:a="http://schemas.openxmlformats.org/drawingml/2006/main">
  <xdr:twoCellAnchor>
    <xdr:from>
      <xdr:col>36</xdr:col>
      <xdr:colOff>117249</xdr:colOff>
      <xdr:row>7</xdr:row>
      <xdr:rowOff>24719</xdr:rowOff>
    </xdr:from>
    <xdr:to>
      <xdr:col>47</xdr:col>
      <xdr:colOff>1610</xdr:colOff>
      <xdr:row>8</xdr:row>
      <xdr:rowOff>11161</xdr:rowOff>
    </xdr:to>
    <xdr:sp macro="" textlink="">
      <xdr:nvSpPr>
        <xdr:cNvPr id="2130" name="Text Box 82"/>
        <xdr:cNvSpPr txBox="1">
          <a:spLocks noChangeArrowheads="1"/>
        </xdr:cNvSpPr>
      </xdr:nvSpPr>
      <xdr:spPr bwMode="auto">
        <a:xfrm>
          <a:off x="5075238" y="1022350"/>
          <a:ext cx="1466850" cy="211137"/>
        </a:xfrm>
        <a:prstGeom prst="rect">
          <a:avLst/>
        </a:prstGeom>
        <a:noFill/>
        <a:ln w="9525">
          <a:noFill/>
          <a:miter lim="800000"/>
          <a:headEnd/>
          <a:tailEnd/>
        </a:ln>
      </xdr:spPr>
      <xdr:txBody>
        <a:bodyPr vertOverflow="clip" wrap="square" lIns="0" tIns="22860" rIns="27432" bIns="0" anchor="t" upright="1"/>
        <a:lstStyle/>
        <a:p>
          <a:pPr algn="r" rtl="0">
            <a:defRPr sz="1000"/>
          </a:pPr>
          <a:r>
            <a:rPr lang="lt-LT" sz="800" b="1" i="0" strike="noStrike">
              <a:solidFill>
                <a:srgbClr val="000000"/>
              </a:solidFill>
              <a:latin typeface="Arial"/>
              <a:cs typeface="Arial"/>
            </a:rPr>
            <a:t>Forma DS68-2-PR76/</a:t>
          </a:r>
          <a:r>
            <a:rPr lang="en-US" sz="800" b="1" i="0" strike="noStrike">
              <a:solidFill>
                <a:srgbClr val="000000"/>
              </a:solidFill>
              <a:latin typeface="Arial"/>
              <a:cs typeface="Arial"/>
            </a:rPr>
            <a:t>5</a:t>
          </a:r>
          <a:endParaRPr lang="lt-LT" sz="800" b="1" i="0" strike="noStrike">
            <a:solidFill>
              <a:srgbClr val="000000"/>
            </a:solidFill>
            <a:latin typeface="Arial"/>
            <a:cs typeface="Arial"/>
          </a:endParaRPr>
        </a:p>
      </xdr:txBody>
    </xdr:sp>
    <xdr:clientData/>
  </xdr:twoCellAnchor>
  <xdr:twoCellAnchor editAs="oneCell">
    <xdr:from>
      <xdr:col>39</xdr:col>
      <xdr:colOff>114300</xdr:colOff>
      <xdr:row>1</xdr:row>
      <xdr:rowOff>59871</xdr:rowOff>
    </xdr:from>
    <xdr:to>
      <xdr:col>47</xdr:col>
      <xdr:colOff>108857</xdr:colOff>
      <xdr:row>6</xdr:row>
      <xdr:rowOff>92529</xdr:rowOff>
    </xdr:to>
    <xdr:pic>
      <xdr:nvPicPr>
        <xdr:cNvPr id="2189" name="Picture 4" descr="LD_CMYK.WM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2843" y="152400"/>
          <a:ext cx="1213757" cy="691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41</xdr:col>
          <xdr:colOff>119743</xdr:colOff>
          <xdr:row>110</xdr:row>
          <xdr:rowOff>10886</xdr:rowOff>
        </xdr:from>
        <xdr:to>
          <xdr:col>44</xdr:col>
          <xdr:colOff>130629</xdr:colOff>
          <xdr:row>111</xdr:row>
          <xdr:rowOff>21771</xdr:rowOff>
        </xdr:to>
        <xdr:sp macro="" textlink="">
          <xdr:nvSpPr>
            <xdr:cNvPr id="2049" name="OptionButton17"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81643</xdr:colOff>
          <xdr:row>68</xdr:row>
          <xdr:rowOff>141514</xdr:rowOff>
        </xdr:from>
        <xdr:to>
          <xdr:col>47</xdr:col>
          <xdr:colOff>136071</xdr:colOff>
          <xdr:row>69</xdr:row>
          <xdr:rowOff>234043</xdr:rowOff>
        </xdr:to>
        <xdr:sp macro="" textlink="">
          <xdr:nvSpPr>
            <xdr:cNvPr id="2051" name="OptionButton2"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68</xdr:row>
          <xdr:rowOff>130629</xdr:rowOff>
        </xdr:from>
        <xdr:to>
          <xdr:col>44</xdr:col>
          <xdr:colOff>141514</xdr:colOff>
          <xdr:row>69</xdr:row>
          <xdr:rowOff>223157</xdr:rowOff>
        </xdr:to>
        <xdr:sp macro="" textlink="">
          <xdr:nvSpPr>
            <xdr:cNvPr id="2052" name="OptionButton1"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74</xdr:row>
          <xdr:rowOff>114300</xdr:rowOff>
        </xdr:from>
        <xdr:to>
          <xdr:col>45</xdr:col>
          <xdr:colOff>21771</xdr:colOff>
          <xdr:row>76</xdr:row>
          <xdr:rowOff>48986</xdr:rowOff>
        </xdr:to>
        <xdr:sp macro="" textlink="">
          <xdr:nvSpPr>
            <xdr:cNvPr id="2053" name="OptionButton3"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74</xdr:row>
          <xdr:rowOff>114300</xdr:rowOff>
        </xdr:from>
        <xdr:to>
          <xdr:col>47</xdr:col>
          <xdr:colOff>125186</xdr:colOff>
          <xdr:row>76</xdr:row>
          <xdr:rowOff>48986</xdr:rowOff>
        </xdr:to>
        <xdr:sp macro="" textlink="">
          <xdr:nvSpPr>
            <xdr:cNvPr id="2054" name="OptionButton4" hidden="1">
              <a:extLst>
                <a:ext uri="{63B3BB69-23CF-44E3-9099-C40C66FF867C}">
                  <a14:compatExt spid="_x0000_s2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10886</xdr:colOff>
          <xdr:row>81</xdr:row>
          <xdr:rowOff>119743</xdr:rowOff>
        </xdr:from>
        <xdr:to>
          <xdr:col>45</xdr:col>
          <xdr:colOff>21771</xdr:colOff>
          <xdr:row>83</xdr:row>
          <xdr:rowOff>54429</xdr:rowOff>
        </xdr:to>
        <xdr:sp macro="" textlink="">
          <xdr:nvSpPr>
            <xdr:cNvPr id="2055" name="OptionButton5" hidden="1">
              <a:extLst>
                <a:ext uri="{63B3BB69-23CF-44E3-9099-C40C66FF867C}">
                  <a14:compatExt spid="_x0000_s2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81</xdr:row>
          <xdr:rowOff>130629</xdr:rowOff>
        </xdr:from>
        <xdr:to>
          <xdr:col>47</xdr:col>
          <xdr:colOff>114300</xdr:colOff>
          <xdr:row>83</xdr:row>
          <xdr:rowOff>65314</xdr:rowOff>
        </xdr:to>
        <xdr:sp macro="" textlink="">
          <xdr:nvSpPr>
            <xdr:cNvPr id="2056" name="OptionButton6" hidden="1">
              <a:extLst>
                <a:ext uri="{63B3BB69-23CF-44E3-9099-C40C66FF867C}">
                  <a14:compatExt spid="_x0000_s2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87</xdr:row>
          <xdr:rowOff>141514</xdr:rowOff>
        </xdr:from>
        <xdr:to>
          <xdr:col>44</xdr:col>
          <xdr:colOff>114300</xdr:colOff>
          <xdr:row>89</xdr:row>
          <xdr:rowOff>65314</xdr:rowOff>
        </xdr:to>
        <xdr:sp macro="" textlink="">
          <xdr:nvSpPr>
            <xdr:cNvPr id="2057" name="OptionButton7" hidden="1">
              <a:extLst>
                <a:ext uri="{63B3BB69-23CF-44E3-9099-C40C66FF867C}">
                  <a14:compatExt spid="_x0000_s2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87</xdr:row>
          <xdr:rowOff>141514</xdr:rowOff>
        </xdr:from>
        <xdr:to>
          <xdr:col>47</xdr:col>
          <xdr:colOff>114300</xdr:colOff>
          <xdr:row>89</xdr:row>
          <xdr:rowOff>65314</xdr:rowOff>
        </xdr:to>
        <xdr:sp macro="" textlink="">
          <xdr:nvSpPr>
            <xdr:cNvPr id="2058" name="OptionButton8" hidden="1">
              <a:extLst>
                <a:ext uri="{63B3BB69-23CF-44E3-9099-C40C66FF867C}">
                  <a14:compatExt spid="_x0000_s2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94</xdr:row>
          <xdr:rowOff>119743</xdr:rowOff>
        </xdr:from>
        <xdr:to>
          <xdr:col>44</xdr:col>
          <xdr:colOff>146957</xdr:colOff>
          <xdr:row>96</xdr:row>
          <xdr:rowOff>43543</xdr:rowOff>
        </xdr:to>
        <xdr:sp macro="" textlink="">
          <xdr:nvSpPr>
            <xdr:cNvPr id="2059" name="OptionButton9" hidden="1">
              <a:extLst>
                <a:ext uri="{63B3BB69-23CF-44E3-9099-C40C66FF867C}">
                  <a14:compatExt spid="_x0000_s2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94</xdr:row>
          <xdr:rowOff>119743</xdr:rowOff>
        </xdr:from>
        <xdr:to>
          <xdr:col>47</xdr:col>
          <xdr:colOff>108857</xdr:colOff>
          <xdr:row>96</xdr:row>
          <xdr:rowOff>54429</xdr:rowOff>
        </xdr:to>
        <xdr:sp macro="" textlink="">
          <xdr:nvSpPr>
            <xdr:cNvPr id="2060" name="OptionButton10" hidden="1">
              <a:extLst>
                <a:ext uri="{63B3BB69-23CF-44E3-9099-C40C66FF867C}">
                  <a14:compatExt spid="_x0000_s2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95</xdr:row>
          <xdr:rowOff>141514</xdr:rowOff>
        </xdr:from>
        <xdr:to>
          <xdr:col>44</xdr:col>
          <xdr:colOff>119743</xdr:colOff>
          <xdr:row>97</xdr:row>
          <xdr:rowOff>76200</xdr:rowOff>
        </xdr:to>
        <xdr:sp macro="" textlink="">
          <xdr:nvSpPr>
            <xdr:cNvPr id="2061" name="OptionButton11" hidden="1">
              <a:extLst>
                <a:ext uri="{63B3BB69-23CF-44E3-9099-C40C66FF867C}">
                  <a14:compatExt spid="_x0000_s2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95</xdr:row>
          <xdr:rowOff>130629</xdr:rowOff>
        </xdr:from>
        <xdr:to>
          <xdr:col>47</xdr:col>
          <xdr:colOff>97971</xdr:colOff>
          <xdr:row>97</xdr:row>
          <xdr:rowOff>65314</xdr:rowOff>
        </xdr:to>
        <xdr:sp macro="" textlink="">
          <xdr:nvSpPr>
            <xdr:cNvPr id="2062" name="OptionButton12" hidden="1">
              <a:extLst>
                <a:ext uri="{63B3BB69-23CF-44E3-9099-C40C66FF867C}">
                  <a14:compatExt spid="_x0000_s2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101</xdr:row>
          <xdr:rowOff>103414</xdr:rowOff>
        </xdr:from>
        <xdr:to>
          <xdr:col>44</xdr:col>
          <xdr:colOff>141514</xdr:colOff>
          <xdr:row>103</xdr:row>
          <xdr:rowOff>38100</xdr:rowOff>
        </xdr:to>
        <xdr:sp macro="" textlink="">
          <xdr:nvSpPr>
            <xdr:cNvPr id="2063" name="OptionButton13" hidden="1">
              <a:extLst>
                <a:ext uri="{63B3BB69-23CF-44E3-9099-C40C66FF867C}">
                  <a14:compatExt spid="_x0000_s2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101</xdr:row>
          <xdr:rowOff>103414</xdr:rowOff>
        </xdr:from>
        <xdr:to>
          <xdr:col>47</xdr:col>
          <xdr:colOff>125186</xdr:colOff>
          <xdr:row>103</xdr:row>
          <xdr:rowOff>38100</xdr:rowOff>
        </xdr:to>
        <xdr:sp macro="" textlink="">
          <xdr:nvSpPr>
            <xdr:cNvPr id="2064" name="OptionButton14" hidden="1">
              <a:extLst>
                <a:ext uri="{63B3BB69-23CF-44E3-9099-C40C66FF867C}">
                  <a14:compatExt spid="_x0000_s2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108</xdr:row>
          <xdr:rowOff>130629</xdr:rowOff>
        </xdr:from>
        <xdr:to>
          <xdr:col>44</xdr:col>
          <xdr:colOff>108857</xdr:colOff>
          <xdr:row>110</xdr:row>
          <xdr:rowOff>21771</xdr:rowOff>
        </xdr:to>
        <xdr:sp macro="" textlink="">
          <xdr:nvSpPr>
            <xdr:cNvPr id="2065" name="OptionButton15" hidden="1">
              <a:extLst>
                <a:ext uri="{63B3BB69-23CF-44E3-9099-C40C66FF867C}">
                  <a14:compatExt spid="_x0000_s2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108</xdr:row>
          <xdr:rowOff>119743</xdr:rowOff>
        </xdr:from>
        <xdr:to>
          <xdr:col>47</xdr:col>
          <xdr:colOff>114300</xdr:colOff>
          <xdr:row>110</xdr:row>
          <xdr:rowOff>54429</xdr:rowOff>
        </xdr:to>
        <xdr:sp macro="" textlink="">
          <xdr:nvSpPr>
            <xdr:cNvPr id="2066" name="OptionButton16" hidden="1">
              <a:extLst>
                <a:ext uri="{63B3BB69-23CF-44E3-9099-C40C66FF867C}">
                  <a14:compatExt spid="_x0000_s2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110</xdr:row>
          <xdr:rowOff>10886</xdr:rowOff>
        </xdr:from>
        <xdr:to>
          <xdr:col>47</xdr:col>
          <xdr:colOff>125186</xdr:colOff>
          <xdr:row>111</xdr:row>
          <xdr:rowOff>43543</xdr:rowOff>
        </xdr:to>
        <xdr:sp macro="" textlink="">
          <xdr:nvSpPr>
            <xdr:cNvPr id="2067" name="OptionButton18" hidden="1">
              <a:extLst>
                <a:ext uri="{63B3BB69-23CF-44E3-9099-C40C66FF867C}">
                  <a14:compatExt spid="_x0000_s2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119</xdr:row>
          <xdr:rowOff>130629</xdr:rowOff>
        </xdr:from>
        <xdr:to>
          <xdr:col>44</xdr:col>
          <xdr:colOff>130629</xdr:colOff>
          <xdr:row>121</xdr:row>
          <xdr:rowOff>65314</xdr:rowOff>
        </xdr:to>
        <xdr:sp macro="" textlink="">
          <xdr:nvSpPr>
            <xdr:cNvPr id="2068" name="OptionButton19" hidden="1">
              <a:extLst>
                <a:ext uri="{63B3BB69-23CF-44E3-9099-C40C66FF867C}">
                  <a14:compatExt spid="_x0000_s2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10886</xdr:colOff>
          <xdr:row>119</xdr:row>
          <xdr:rowOff>130629</xdr:rowOff>
        </xdr:from>
        <xdr:to>
          <xdr:col>47</xdr:col>
          <xdr:colOff>125186</xdr:colOff>
          <xdr:row>121</xdr:row>
          <xdr:rowOff>65314</xdr:rowOff>
        </xdr:to>
        <xdr:sp macro="" textlink="">
          <xdr:nvSpPr>
            <xdr:cNvPr id="2069" name="OptionButton20" hidden="1">
              <a:extLst>
                <a:ext uri="{63B3BB69-23CF-44E3-9099-C40C66FF867C}">
                  <a14:compatExt spid="_x0000_s2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127</xdr:row>
          <xdr:rowOff>130629</xdr:rowOff>
        </xdr:from>
        <xdr:to>
          <xdr:col>45</xdr:col>
          <xdr:colOff>21771</xdr:colOff>
          <xdr:row>129</xdr:row>
          <xdr:rowOff>54429</xdr:rowOff>
        </xdr:to>
        <xdr:sp macro="" textlink="">
          <xdr:nvSpPr>
            <xdr:cNvPr id="2070" name="OptionButton21" hidden="1">
              <a:extLst>
                <a:ext uri="{63B3BB69-23CF-44E3-9099-C40C66FF867C}">
                  <a14:compatExt spid="_x0000_s2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127</xdr:row>
          <xdr:rowOff>130629</xdr:rowOff>
        </xdr:from>
        <xdr:to>
          <xdr:col>47</xdr:col>
          <xdr:colOff>114300</xdr:colOff>
          <xdr:row>129</xdr:row>
          <xdr:rowOff>54429</xdr:rowOff>
        </xdr:to>
        <xdr:sp macro="" textlink="">
          <xdr:nvSpPr>
            <xdr:cNvPr id="2071" name="OptionButton22" hidden="1">
              <a:extLst>
                <a:ext uri="{63B3BB69-23CF-44E3-9099-C40C66FF867C}">
                  <a14:compatExt spid="_x0000_s2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135</xdr:row>
          <xdr:rowOff>130629</xdr:rowOff>
        </xdr:from>
        <xdr:to>
          <xdr:col>21</xdr:col>
          <xdr:colOff>10886</xdr:colOff>
          <xdr:row>137</xdr:row>
          <xdr:rowOff>65314</xdr:rowOff>
        </xdr:to>
        <xdr:sp macro="" textlink="">
          <xdr:nvSpPr>
            <xdr:cNvPr id="2076" name="CheckBox1" hidden="1">
              <a:extLst>
                <a:ext uri="{63B3BB69-23CF-44E3-9099-C40C66FF867C}">
                  <a14:compatExt spid="_x0000_s2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81643</xdr:colOff>
          <xdr:row>135</xdr:row>
          <xdr:rowOff>130629</xdr:rowOff>
        </xdr:from>
        <xdr:to>
          <xdr:col>35</xdr:col>
          <xdr:colOff>108857</xdr:colOff>
          <xdr:row>137</xdr:row>
          <xdr:rowOff>54429</xdr:rowOff>
        </xdr:to>
        <xdr:sp macro="" textlink="">
          <xdr:nvSpPr>
            <xdr:cNvPr id="2077" name="CheckBox2" hidden="1">
              <a:extLst>
                <a:ext uri="{63B3BB69-23CF-44E3-9099-C40C66FF867C}">
                  <a14:compatExt spid="_x0000_s2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70757</xdr:colOff>
          <xdr:row>137</xdr:row>
          <xdr:rowOff>119743</xdr:rowOff>
        </xdr:from>
        <xdr:to>
          <xdr:col>35</xdr:col>
          <xdr:colOff>97971</xdr:colOff>
          <xdr:row>139</xdr:row>
          <xdr:rowOff>54429</xdr:rowOff>
        </xdr:to>
        <xdr:sp macro="" textlink="">
          <xdr:nvSpPr>
            <xdr:cNvPr id="2078" name="CheckBox3" hidden="1">
              <a:extLst>
                <a:ext uri="{63B3BB69-23CF-44E3-9099-C40C66FF867C}">
                  <a14:compatExt spid="_x0000_s2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141</xdr:row>
          <xdr:rowOff>16329</xdr:rowOff>
        </xdr:from>
        <xdr:to>
          <xdr:col>22</xdr:col>
          <xdr:colOff>141514</xdr:colOff>
          <xdr:row>142</xdr:row>
          <xdr:rowOff>27214</xdr:rowOff>
        </xdr:to>
        <xdr:sp macro="" textlink="">
          <xdr:nvSpPr>
            <xdr:cNvPr id="2080" name="CheckBox5" hidden="1">
              <a:extLst>
                <a:ext uri="{63B3BB69-23CF-44E3-9099-C40C66FF867C}">
                  <a14:compatExt spid="_x0000_s2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33</xdr:col>
      <xdr:colOff>38780</xdr:colOff>
      <xdr:row>7</xdr:row>
      <xdr:rowOff>111126</xdr:rowOff>
    </xdr:from>
    <xdr:to>
      <xdr:col>47</xdr:col>
      <xdr:colOff>76880</xdr:colOff>
      <xdr:row>9</xdr:row>
      <xdr:rowOff>38101</xdr:rowOff>
    </xdr:to>
    <xdr:sp macro="" textlink="">
      <xdr:nvSpPr>
        <xdr:cNvPr id="3161" name="Text Box 89"/>
        <xdr:cNvSpPr txBox="1">
          <a:spLocks noChangeArrowheads="1"/>
        </xdr:cNvSpPr>
      </xdr:nvSpPr>
      <xdr:spPr bwMode="auto">
        <a:xfrm>
          <a:off x="4637087" y="1103314"/>
          <a:ext cx="2038350" cy="315912"/>
        </a:xfrm>
        <a:prstGeom prst="rect">
          <a:avLst/>
        </a:prstGeom>
        <a:noFill/>
        <a:ln w="9525">
          <a:noFill/>
          <a:miter lim="800000"/>
          <a:headEnd/>
          <a:tailEnd/>
        </a:ln>
      </xdr:spPr>
      <xdr:txBody>
        <a:bodyPr vertOverflow="clip" wrap="square" lIns="0" tIns="22860" rIns="27432" bIns="0" anchor="t" upright="1"/>
        <a:lstStyle/>
        <a:p>
          <a:pPr algn="r" rtl="0">
            <a:defRPr sz="1000"/>
          </a:pPr>
          <a:r>
            <a:rPr lang="lt-LT" sz="800" b="1" i="0" strike="noStrike">
              <a:solidFill>
                <a:srgbClr val="000000"/>
              </a:solidFill>
              <a:latin typeface="Arial"/>
              <a:cs typeface="Arial"/>
            </a:rPr>
            <a:t>Forma DS68-2-PR76/</a:t>
          </a:r>
          <a:r>
            <a:rPr lang="en-US" sz="800" b="1" i="0" strike="noStrike">
              <a:solidFill>
                <a:srgbClr val="000000"/>
              </a:solidFill>
              <a:latin typeface="Arial"/>
              <a:cs typeface="Arial"/>
            </a:rPr>
            <a:t>5</a:t>
          </a:r>
          <a:endParaRPr lang="lt-LT" sz="800" b="1" i="0" strike="noStrike">
            <a:solidFill>
              <a:srgbClr val="000000"/>
            </a:solidFill>
            <a:latin typeface="Arial"/>
            <a:cs typeface="Arial"/>
          </a:endParaRPr>
        </a:p>
      </xdr:txBody>
    </xdr:sp>
    <xdr:clientData/>
  </xdr:twoCellAnchor>
  <xdr:twoCellAnchor editAs="oneCell">
    <xdr:from>
      <xdr:col>39</xdr:col>
      <xdr:colOff>114300</xdr:colOff>
      <xdr:row>1</xdr:row>
      <xdr:rowOff>59871</xdr:rowOff>
    </xdr:from>
    <xdr:to>
      <xdr:col>47</xdr:col>
      <xdr:colOff>103414</xdr:colOff>
      <xdr:row>6</xdr:row>
      <xdr:rowOff>92529</xdr:rowOff>
    </xdr:to>
    <xdr:pic>
      <xdr:nvPicPr>
        <xdr:cNvPr id="3221" name="Picture 4" descr="LD_CMYK.WM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7271" y="152400"/>
          <a:ext cx="1208315" cy="691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41</xdr:col>
          <xdr:colOff>119743</xdr:colOff>
          <xdr:row>133</xdr:row>
          <xdr:rowOff>10886</xdr:rowOff>
        </xdr:from>
        <xdr:to>
          <xdr:col>44</xdr:col>
          <xdr:colOff>130629</xdr:colOff>
          <xdr:row>134</xdr:row>
          <xdr:rowOff>21771</xdr:rowOff>
        </xdr:to>
        <xdr:sp macro="" textlink="">
          <xdr:nvSpPr>
            <xdr:cNvPr id="3073" name="OptionButton17"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81643</xdr:colOff>
          <xdr:row>91</xdr:row>
          <xdr:rowOff>141514</xdr:rowOff>
        </xdr:from>
        <xdr:to>
          <xdr:col>47</xdr:col>
          <xdr:colOff>136071</xdr:colOff>
          <xdr:row>93</xdr:row>
          <xdr:rowOff>76200</xdr:rowOff>
        </xdr:to>
        <xdr:sp macro="" textlink="">
          <xdr:nvSpPr>
            <xdr:cNvPr id="3075" name="OptionButton2" hidden="1">
              <a:extLst>
                <a:ext uri="{63B3BB69-23CF-44E3-9099-C40C66FF867C}">
                  <a14:compatExt spid="_x0000_s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91</xdr:row>
          <xdr:rowOff>130629</xdr:rowOff>
        </xdr:from>
        <xdr:to>
          <xdr:col>44</xdr:col>
          <xdr:colOff>141514</xdr:colOff>
          <xdr:row>93</xdr:row>
          <xdr:rowOff>65314</xdr:rowOff>
        </xdr:to>
        <xdr:sp macro="" textlink="">
          <xdr:nvSpPr>
            <xdr:cNvPr id="3076" name="OptionButton1" hidden="1">
              <a:extLst>
                <a:ext uri="{63B3BB69-23CF-44E3-9099-C40C66FF867C}">
                  <a14:compatExt spid="_x0000_s3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97</xdr:row>
          <xdr:rowOff>114300</xdr:rowOff>
        </xdr:from>
        <xdr:to>
          <xdr:col>45</xdr:col>
          <xdr:colOff>21771</xdr:colOff>
          <xdr:row>99</xdr:row>
          <xdr:rowOff>48986</xdr:rowOff>
        </xdr:to>
        <xdr:sp macro="" textlink="">
          <xdr:nvSpPr>
            <xdr:cNvPr id="3077" name="OptionButton3" hidden="1">
              <a:extLst>
                <a:ext uri="{63B3BB69-23CF-44E3-9099-C40C66FF867C}">
                  <a14:compatExt spid="_x0000_s3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97</xdr:row>
          <xdr:rowOff>114300</xdr:rowOff>
        </xdr:from>
        <xdr:to>
          <xdr:col>47</xdr:col>
          <xdr:colOff>125186</xdr:colOff>
          <xdr:row>99</xdr:row>
          <xdr:rowOff>48986</xdr:rowOff>
        </xdr:to>
        <xdr:sp macro="" textlink="">
          <xdr:nvSpPr>
            <xdr:cNvPr id="3078" name="OptionButton4" hidden="1">
              <a:extLst>
                <a:ext uri="{63B3BB69-23CF-44E3-9099-C40C66FF867C}">
                  <a14:compatExt spid="_x0000_s3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59871</xdr:colOff>
          <xdr:row>104</xdr:row>
          <xdr:rowOff>119743</xdr:rowOff>
        </xdr:from>
        <xdr:to>
          <xdr:col>45</xdr:col>
          <xdr:colOff>70757</xdr:colOff>
          <xdr:row>106</xdr:row>
          <xdr:rowOff>54429</xdr:rowOff>
        </xdr:to>
        <xdr:sp macro="" textlink="">
          <xdr:nvSpPr>
            <xdr:cNvPr id="3079" name="OptionButton5" hidden="1">
              <a:extLst>
                <a:ext uri="{63B3BB69-23CF-44E3-9099-C40C66FF867C}">
                  <a14:compatExt spid="_x0000_s3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104</xdr:row>
          <xdr:rowOff>130629</xdr:rowOff>
        </xdr:from>
        <xdr:to>
          <xdr:col>47</xdr:col>
          <xdr:colOff>114300</xdr:colOff>
          <xdr:row>106</xdr:row>
          <xdr:rowOff>65314</xdr:rowOff>
        </xdr:to>
        <xdr:sp macro="" textlink="">
          <xdr:nvSpPr>
            <xdr:cNvPr id="3080" name="OptionButton6" hidden="1">
              <a:extLst>
                <a:ext uri="{63B3BB69-23CF-44E3-9099-C40C66FF867C}">
                  <a14:compatExt spid="_x0000_s3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110</xdr:row>
          <xdr:rowOff>141514</xdr:rowOff>
        </xdr:from>
        <xdr:to>
          <xdr:col>44</xdr:col>
          <xdr:colOff>114300</xdr:colOff>
          <xdr:row>112</xdr:row>
          <xdr:rowOff>65314</xdr:rowOff>
        </xdr:to>
        <xdr:sp macro="" textlink="">
          <xdr:nvSpPr>
            <xdr:cNvPr id="3081" name="OptionButton7" hidden="1">
              <a:extLst>
                <a:ext uri="{63B3BB69-23CF-44E3-9099-C40C66FF867C}">
                  <a14:compatExt spid="_x0000_s3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110</xdr:row>
          <xdr:rowOff>141514</xdr:rowOff>
        </xdr:from>
        <xdr:to>
          <xdr:col>47</xdr:col>
          <xdr:colOff>114300</xdr:colOff>
          <xdr:row>112</xdr:row>
          <xdr:rowOff>65314</xdr:rowOff>
        </xdr:to>
        <xdr:sp macro="" textlink="">
          <xdr:nvSpPr>
            <xdr:cNvPr id="3082" name="OptionButton8" hidden="1">
              <a:extLst>
                <a:ext uri="{63B3BB69-23CF-44E3-9099-C40C66FF867C}">
                  <a14:compatExt spid="_x0000_s3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117</xdr:row>
          <xdr:rowOff>119743</xdr:rowOff>
        </xdr:from>
        <xdr:to>
          <xdr:col>44</xdr:col>
          <xdr:colOff>146957</xdr:colOff>
          <xdr:row>119</xdr:row>
          <xdr:rowOff>43543</xdr:rowOff>
        </xdr:to>
        <xdr:sp macro="" textlink="">
          <xdr:nvSpPr>
            <xdr:cNvPr id="3083" name="OptionButton9" hidden="1">
              <a:extLst>
                <a:ext uri="{63B3BB69-23CF-44E3-9099-C40C66FF867C}">
                  <a14:compatExt spid="_x0000_s3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117</xdr:row>
          <xdr:rowOff>119743</xdr:rowOff>
        </xdr:from>
        <xdr:to>
          <xdr:col>47</xdr:col>
          <xdr:colOff>108857</xdr:colOff>
          <xdr:row>119</xdr:row>
          <xdr:rowOff>54429</xdr:rowOff>
        </xdr:to>
        <xdr:sp macro="" textlink="">
          <xdr:nvSpPr>
            <xdr:cNvPr id="3084" name="OptionButton10" hidden="1">
              <a:extLst>
                <a:ext uri="{63B3BB69-23CF-44E3-9099-C40C66FF867C}">
                  <a14:compatExt spid="_x0000_s3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118</xdr:row>
          <xdr:rowOff>141514</xdr:rowOff>
        </xdr:from>
        <xdr:to>
          <xdr:col>44</xdr:col>
          <xdr:colOff>119743</xdr:colOff>
          <xdr:row>120</xdr:row>
          <xdr:rowOff>76200</xdr:rowOff>
        </xdr:to>
        <xdr:sp macro="" textlink="">
          <xdr:nvSpPr>
            <xdr:cNvPr id="3085" name="OptionButton11" hidden="1">
              <a:extLst>
                <a:ext uri="{63B3BB69-23CF-44E3-9099-C40C66FF867C}">
                  <a14:compatExt spid="_x0000_s3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118</xdr:row>
          <xdr:rowOff>130629</xdr:rowOff>
        </xdr:from>
        <xdr:to>
          <xdr:col>47</xdr:col>
          <xdr:colOff>97971</xdr:colOff>
          <xdr:row>120</xdr:row>
          <xdr:rowOff>65314</xdr:rowOff>
        </xdr:to>
        <xdr:sp macro="" textlink="">
          <xdr:nvSpPr>
            <xdr:cNvPr id="3086" name="OptionButton12" hidden="1">
              <a:extLst>
                <a:ext uri="{63B3BB69-23CF-44E3-9099-C40C66FF867C}">
                  <a14:compatExt spid="_x0000_s3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124</xdr:row>
          <xdr:rowOff>119743</xdr:rowOff>
        </xdr:from>
        <xdr:to>
          <xdr:col>44</xdr:col>
          <xdr:colOff>141514</xdr:colOff>
          <xdr:row>126</xdr:row>
          <xdr:rowOff>54429</xdr:rowOff>
        </xdr:to>
        <xdr:sp macro="" textlink="">
          <xdr:nvSpPr>
            <xdr:cNvPr id="3087" name="OptionButton13" hidden="1">
              <a:extLst>
                <a:ext uri="{63B3BB69-23CF-44E3-9099-C40C66FF867C}">
                  <a14:compatExt spid="_x0000_s3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124</xdr:row>
          <xdr:rowOff>130629</xdr:rowOff>
        </xdr:from>
        <xdr:to>
          <xdr:col>47</xdr:col>
          <xdr:colOff>125186</xdr:colOff>
          <xdr:row>126</xdr:row>
          <xdr:rowOff>65314</xdr:rowOff>
        </xdr:to>
        <xdr:sp macro="" textlink="">
          <xdr:nvSpPr>
            <xdr:cNvPr id="3088" name="OptionButton14" hidden="1">
              <a:extLst>
                <a:ext uri="{63B3BB69-23CF-44E3-9099-C40C66FF867C}">
                  <a14:compatExt spid="_x0000_s3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131</xdr:row>
          <xdr:rowOff>130629</xdr:rowOff>
        </xdr:from>
        <xdr:to>
          <xdr:col>44</xdr:col>
          <xdr:colOff>108857</xdr:colOff>
          <xdr:row>133</xdr:row>
          <xdr:rowOff>21771</xdr:rowOff>
        </xdr:to>
        <xdr:sp macro="" textlink="">
          <xdr:nvSpPr>
            <xdr:cNvPr id="3089" name="OptionButton15" hidden="1">
              <a:extLst>
                <a:ext uri="{63B3BB69-23CF-44E3-9099-C40C66FF867C}">
                  <a14:compatExt spid="_x0000_s3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131</xdr:row>
          <xdr:rowOff>119743</xdr:rowOff>
        </xdr:from>
        <xdr:to>
          <xdr:col>47</xdr:col>
          <xdr:colOff>114300</xdr:colOff>
          <xdr:row>133</xdr:row>
          <xdr:rowOff>54429</xdr:rowOff>
        </xdr:to>
        <xdr:sp macro="" textlink="">
          <xdr:nvSpPr>
            <xdr:cNvPr id="3090" name="OptionButton16" hidden="1">
              <a:extLst>
                <a:ext uri="{63B3BB69-23CF-44E3-9099-C40C66FF867C}">
                  <a14:compatExt spid="_x0000_s3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133</xdr:row>
          <xdr:rowOff>10886</xdr:rowOff>
        </xdr:from>
        <xdr:to>
          <xdr:col>47</xdr:col>
          <xdr:colOff>125186</xdr:colOff>
          <xdr:row>134</xdr:row>
          <xdr:rowOff>43543</xdr:rowOff>
        </xdr:to>
        <xdr:sp macro="" textlink="">
          <xdr:nvSpPr>
            <xdr:cNvPr id="3091" name="OptionButton18" hidden="1">
              <a:extLst>
                <a:ext uri="{63B3BB69-23CF-44E3-9099-C40C66FF867C}">
                  <a14:compatExt spid="_x0000_s3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142</xdr:row>
          <xdr:rowOff>130629</xdr:rowOff>
        </xdr:from>
        <xdr:to>
          <xdr:col>44</xdr:col>
          <xdr:colOff>130629</xdr:colOff>
          <xdr:row>144</xdr:row>
          <xdr:rowOff>65314</xdr:rowOff>
        </xdr:to>
        <xdr:sp macro="" textlink="">
          <xdr:nvSpPr>
            <xdr:cNvPr id="3092" name="OptionButton19" hidden="1">
              <a:extLst>
                <a:ext uri="{63B3BB69-23CF-44E3-9099-C40C66FF867C}">
                  <a14:compatExt spid="_x0000_s3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10886</xdr:colOff>
          <xdr:row>142</xdr:row>
          <xdr:rowOff>130629</xdr:rowOff>
        </xdr:from>
        <xdr:to>
          <xdr:col>47</xdr:col>
          <xdr:colOff>125186</xdr:colOff>
          <xdr:row>144</xdr:row>
          <xdr:rowOff>65314</xdr:rowOff>
        </xdr:to>
        <xdr:sp macro="" textlink="">
          <xdr:nvSpPr>
            <xdr:cNvPr id="3093" name="OptionButton20" hidden="1">
              <a:extLst>
                <a:ext uri="{63B3BB69-23CF-44E3-9099-C40C66FF867C}">
                  <a14:compatExt spid="_x0000_s3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150</xdr:row>
          <xdr:rowOff>130629</xdr:rowOff>
        </xdr:from>
        <xdr:to>
          <xdr:col>45</xdr:col>
          <xdr:colOff>21771</xdr:colOff>
          <xdr:row>152</xdr:row>
          <xdr:rowOff>54429</xdr:rowOff>
        </xdr:to>
        <xdr:sp macro="" textlink="">
          <xdr:nvSpPr>
            <xdr:cNvPr id="3094" name="OptionButton21" hidden="1">
              <a:extLst>
                <a:ext uri="{63B3BB69-23CF-44E3-9099-C40C66FF867C}">
                  <a14:compatExt spid="_x0000_s3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150</xdr:row>
          <xdr:rowOff>130629</xdr:rowOff>
        </xdr:from>
        <xdr:to>
          <xdr:col>47</xdr:col>
          <xdr:colOff>114300</xdr:colOff>
          <xdr:row>152</xdr:row>
          <xdr:rowOff>54429</xdr:rowOff>
        </xdr:to>
        <xdr:sp macro="" textlink="">
          <xdr:nvSpPr>
            <xdr:cNvPr id="3095" name="OptionButton22" hidden="1">
              <a:extLst>
                <a:ext uri="{63B3BB69-23CF-44E3-9099-C40C66FF867C}">
                  <a14:compatExt spid="_x0000_s3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157</xdr:row>
          <xdr:rowOff>130629</xdr:rowOff>
        </xdr:from>
        <xdr:to>
          <xdr:col>21</xdr:col>
          <xdr:colOff>10886</xdr:colOff>
          <xdr:row>159</xdr:row>
          <xdr:rowOff>65314</xdr:rowOff>
        </xdr:to>
        <xdr:sp macro="" textlink="">
          <xdr:nvSpPr>
            <xdr:cNvPr id="3096" name="CheckBox1" hidden="1">
              <a:extLst>
                <a:ext uri="{63B3BB69-23CF-44E3-9099-C40C66FF867C}">
                  <a14:compatExt spid="_x0000_s3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21771</xdr:colOff>
          <xdr:row>157</xdr:row>
          <xdr:rowOff>130629</xdr:rowOff>
        </xdr:from>
        <xdr:to>
          <xdr:col>36</xdr:col>
          <xdr:colOff>48986</xdr:colOff>
          <xdr:row>159</xdr:row>
          <xdr:rowOff>54429</xdr:rowOff>
        </xdr:to>
        <xdr:sp macro="" textlink="">
          <xdr:nvSpPr>
            <xdr:cNvPr id="3097" name="CheckBox2" hidden="1">
              <a:extLst>
                <a:ext uri="{63B3BB69-23CF-44E3-9099-C40C66FF867C}">
                  <a14:compatExt spid="_x0000_s3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10886</xdr:colOff>
          <xdr:row>159</xdr:row>
          <xdr:rowOff>119743</xdr:rowOff>
        </xdr:from>
        <xdr:to>
          <xdr:col>36</xdr:col>
          <xdr:colOff>38100</xdr:colOff>
          <xdr:row>161</xdr:row>
          <xdr:rowOff>54429</xdr:rowOff>
        </xdr:to>
        <xdr:sp macro="" textlink="">
          <xdr:nvSpPr>
            <xdr:cNvPr id="3098" name="CheckBox3" hidden="1">
              <a:extLst>
                <a:ext uri="{63B3BB69-23CF-44E3-9099-C40C66FF867C}">
                  <a14:compatExt spid="_x0000_s3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70757</xdr:colOff>
          <xdr:row>163</xdr:row>
          <xdr:rowOff>16329</xdr:rowOff>
        </xdr:from>
        <xdr:to>
          <xdr:col>22</xdr:col>
          <xdr:colOff>97971</xdr:colOff>
          <xdr:row>164</xdr:row>
          <xdr:rowOff>27214</xdr:rowOff>
        </xdr:to>
        <xdr:sp macro="" textlink="">
          <xdr:nvSpPr>
            <xdr:cNvPr id="3100" name="CheckBox5" hidden="1">
              <a:extLst>
                <a:ext uri="{63B3BB69-23CF-44E3-9099-C40C66FF867C}">
                  <a14:compatExt spid="_x0000_s3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53</xdr:row>
          <xdr:rowOff>119743</xdr:rowOff>
        </xdr:from>
        <xdr:to>
          <xdr:col>23</xdr:col>
          <xdr:colOff>81643</xdr:colOff>
          <xdr:row>55</xdr:row>
          <xdr:rowOff>21771</xdr:rowOff>
        </xdr:to>
        <xdr:sp macro="" textlink="">
          <xdr:nvSpPr>
            <xdr:cNvPr id="3109" name="CheckBox6" hidden="1">
              <a:extLst>
                <a:ext uri="{63B3BB69-23CF-44E3-9099-C40C66FF867C}">
                  <a14:compatExt spid="_x0000_s3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54</xdr:row>
          <xdr:rowOff>152400</xdr:rowOff>
        </xdr:from>
        <xdr:to>
          <xdr:col>23</xdr:col>
          <xdr:colOff>87086</xdr:colOff>
          <xdr:row>56</xdr:row>
          <xdr:rowOff>43543</xdr:rowOff>
        </xdr:to>
        <xdr:sp macro="" textlink="">
          <xdr:nvSpPr>
            <xdr:cNvPr id="3110" name="CheckBox7" hidden="1">
              <a:extLst>
                <a:ext uri="{63B3BB69-23CF-44E3-9099-C40C66FF867C}">
                  <a14:compatExt spid="_x0000_s3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55</xdr:row>
          <xdr:rowOff>152400</xdr:rowOff>
        </xdr:from>
        <xdr:to>
          <xdr:col>23</xdr:col>
          <xdr:colOff>108857</xdr:colOff>
          <xdr:row>57</xdr:row>
          <xdr:rowOff>32657</xdr:rowOff>
        </xdr:to>
        <xdr:sp macro="" textlink="">
          <xdr:nvSpPr>
            <xdr:cNvPr id="3111" name="CheckBox8" hidden="1">
              <a:extLst>
                <a:ext uri="{63B3BB69-23CF-44E3-9099-C40C66FF867C}">
                  <a14:compatExt spid="_x0000_s3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56</xdr:row>
          <xdr:rowOff>152400</xdr:rowOff>
        </xdr:from>
        <xdr:to>
          <xdr:col>23</xdr:col>
          <xdr:colOff>59871</xdr:colOff>
          <xdr:row>58</xdr:row>
          <xdr:rowOff>32657</xdr:rowOff>
        </xdr:to>
        <xdr:sp macro="" textlink="">
          <xdr:nvSpPr>
            <xdr:cNvPr id="3112" name="CheckBox9" hidden="1">
              <a:extLst>
                <a:ext uri="{63B3BB69-23CF-44E3-9099-C40C66FF867C}">
                  <a14:compatExt spid="_x0000_s3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57</xdr:row>
          <xdr:rowOff>163286</xdr:rowOff>
        </xdr:from>
        <xdr:to>
          <xdr:col>23</xdr:col>
          <xdr:colOff>70757</xdr:colOff>
          <xdr:row>59</xdr:row>
          <xdr:rowOff>54429</xdr:rowOff>
        </xdr:to>
        <xdr:sp macro="" textlink="">
          <xdr:nvSpPr>
            <xdr:cNvPr id="3113" name="CheckBox10" hidden="1">
              <a:extLst>
                <a:ext uri="{63B3BB69-23CF-44E3-9099-C40C66FF867C}">
                  <a14:compatExt spid="_x0000_s3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59</xdr:row>
          <xdr:rowOff>0</xdr:rowOff>
        </xdr:from>
        <xdr:to>
          <xdr:col>23</xdr:col>
          <xdr:colOff>81643</xdr:colOff>
          <xdr:row>60</xdr:row>
          <xdr:rowOff>92529</xdr:rowOff>
        </xdr:to>
        <xdr:sp macro="" textlink="">
          <xdr:nvSpPr>
            <xdr:cNvPr id="3114" name="CheckBox11" hidden="1">
              <a:extLst>
                <a:ext uri="{63B3BB69-23CF-44E3-9099-C40C66FF867C}">
                  <a14:compatExt spid="_x0000_s3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60</xdr:row>
          <xdr:rowOff>0</xdr:rowOff>
        </xdr:from>
        <xdr:to>
          <xdr:col>23</xdr:col>
          <xdr:colOff>81643</xdr:colOff>
          <xdr:row>61</xdr:row>
          <xdr:rowOff>92529</xdr:rowOff>
        </xdr:to>
        <xdr:sp macro="" textlink="">
          <xdr:nvSpPr>
            <xdr:cNvPr id="3127" name="CheckBox12" hidden="1">
              <a:extLst>
                <a:ext uri="{63B3BB69-23CF-44E3-9099-C40C66FF867C}">
                  <a14:compatExt spid="_x0000_s3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53</xdr:row>
          <xdr:rowOff>0</xdr:rowOff>
        </xdr:from>
        <xdr:to>
          <xdr:col>23</xdr:col>
          <xdr:colOff>130629</xdr:colOff>
          <xdr:row>54</xdr:row>
          <xdr:rowOff>10886</xdr:rowOff>
        </xdr:to>
        <xdr:sp macro="" textlink="">
          <xdr:nvSpPr>
            <xdr:cNvPr id="3159" name="CheckBox4" hidden="1">
              <a:extLst>
                <a:ext uri="{63B3BB69-23CF-44E3-9099-C40C66FF867C}">
                  <a14:compatExt spid="_x0000_s3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110897</xdr:colOff>
      <xdr:row>7</xdr:row>
      <xdr:rowOff>19957</xdr:rowOff>
    </xdr:from>
    <xdr:to>
      <xdr:col>47</xdr:col>
      <xdr:colOff>95941</xdr:colOff>
      <xdr:row>8</xdr:row>
      <xdr:rowOff>33376</xdr:rowOff>
    </xdr:to>
    <xdr:sp macro="" textlink="">
      <xdr:nvSpPr>
        <xdr:cNvPr id="4163" name="Text Box 67"/>
        <xdr:cNvSpPr txBox="1">
          <a:spLocks noChangeArrowheads="1"/>
        </xdr:cNvSpPr>
      </xdr:nvSpPr>
      <xdr:spPr bwMode="auto">
        <a:xfrm>
          <a:off x="4926011" y="1017588"/>
          <a:ext cx="1704975" cy="238125"/>
        </a:xfrm>
        <a:prstGeom prst="rect">
          <a:avLst/>
        </a:prstGeom>
        <a:noFill/>
        <a:ln w="9525">
          <a:noFill/>
          <a:miter lim="800000"/>
          <a:headEnd/>
          <a:tailEnd/>
        </a:ln>
      </xdr:spPr>
      <xdr:txBody>
        <a:bodyPr vertOverflow="clip" wrap="square" lIns="0" tIns="22860" rIns="27432" bIns="0" anchor="t" upright="1"/>
        <a:lstStyle/>
        <a:p>
          <a:pPr algn="r" rtl="0">
            <a:defRPr sz="1000"/>
          </a:pPr>
          <a:r>
            <a:rPr lang="lt-LT" sz="800" b="1" i="0" strike="noStrike">
              <a:solidFill>
                <a:srgbClr val="000000"/>
              </a:solidFill>
              <a:latin typeface="Arial"/>
              <a:cs typeface="Arial"/>
            </a:rPr>
            <a:t>Forma DS68-2-PR76/</a:t>
          </a:r>
          <a:r>
            <a:rPr lang="en-US" sz="800" b="1" i="0" strike="noStrike">
              <a:solidFill>
                <a:srgbClr val="000000"/>
              </a:solidFill>
              <a:latin typeface="Arial"/>
              <a:cs typeface="Arial"/>
            </a:rPr>
            <a:t>5</a:t>
          </a:r>
          <a:endParaRPr lang="lt-LT" sz="800" b="1" i="0" strike="noStrike">
            <a:solidFill>
              <a:srgbClr val="000000"/>
            </a:solidFill>
            <a:latin typeface="Arial"/>
            <a:cs typeface="Arial"/>
          </a:endParaRPr>
        </a:p>
      </xdr:txBody>
    </xdr:sp>
    <xdr:clientData/>
  </xdr:twoCellAnchor>
  <xdr:twoCellAnchor editAs="oneCell">
    <xdr:from>
      <xdr:col>39</xdr:col>
      <xdr:colOff>119743</xdr:colOff>
      <xdr:row>1</xdr:row>
      <xdr:rowOff>48986</xdr:rowOff>
    </xdr:from>
    <xdr:to>
      <xdr:col>47</xdr:col>
      <xdr:colOff>119743</xdr:colOff>
      <xdr:row>6</xdr:row>
      <xdr:rowOff>81643</xdr:rowOff>
    </xdr:to>
    <xdr:pic>
      <xdr:nvPicPr>
        <xdr:cNvPr id="4221" name="Picture 4" descr="LD_CMYK.WM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8286" y="141514"/>
          <a:ext cx="1219200" cy="691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41</xdr:col>
          <xdr:colOff>119743</xdr:colOff>
          <xdr:row>139</xdr:row>
          <xdr:rowOff>10886</xdr:rowOff>
        </xdr:from>
        <xdr:to>
          <xdr:col>44</xdr:col>
          <xdr:colOff>130629</xdr:colOff>
          <xdr:row>140</xdr:row>
          <xdr:rowOff>21771</xdr:rowOff>
        </xdr:to>
        <xdr:sp macro="" textlink="">
          <xdr:nvSpPr>
            <xdr:cNvPr id="4097" name="OptionButton17"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81643</xdr:colOff>
          <xdr:row>98</xdr:row>
          <xdr:rowOff>0</xdr:rowOff>
        </xdr:from>
        <xdr:to>
          <xdr:col>47</xdr:col>
          <xdr:colOff>136071</xdr:colOff>
          <xdr:row>99</xdr:row>
          <xdr:rowOff>92529</xdr:rowOff>
        </xdr:to>
        <xdr:sp macro="" textlink="">
          <xdr:nvSpPr>
            <xdr:cNvPr id="4099" name="OptionButton2" hidden="1">
              <a:extLst>
                <a:ext uri="{63B3BB69-23CF-44E3-9099-C40C66FF867C}">
                  <a14:compatExt spid="_x0000_s4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98</xdr:row>
          <xdr:rowOff>0</xdr:rowOff>
        </xdr:from>
        <xdr:to>
          <xdr:col>44</xdr:col>
          <xdr:colOff>141514</xdr:colOff>
          <xdr:row>99</xdr:row>
          <xdr:rowOff>92529</xdr:rowOff>
        </xdr:to>
        <xdr:sp macro="" textlink="">
          <xdr:nvSpPr>
            <xdr:cNvPr id="4100" name="OptionButton1" hidden="1">
              <a:extLst>
                <a:ext uri="{63B3BB69-23CF-44E3-9099-C40C66FF867C}">
                  <a14:compatExt spid="_x0000_s4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103</xdr:row>
          <xdr:rowOff>65314</xdr:rowOff>
        </xdr:from>
        <xdr:to>
          <xdr:col>45</xdr:col>
          <xdr:colOff>21771</xdr:colOff>
          <xdr:row>105</xdr:row>
          <xdr:rowOff>54429</xdr:rowOff>
        </xdr:to>
        <xdr:sp macro="" textlink="">
          <xdr:nvSpPr>
            <xdr:cNvPr id="4101" name="OptionButton3" hidden="1">
              <a:extLst>
                <a:ext uri="{63B3BB69-23CF-44E3-9099-C40C66FF867C}">
                  <a14:compatExt spid="_x0000_s4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103</xdr:row>
          <xdr:rowOff>65314</xdr:rowOff>
        </xdr:from>
        <xdr:to>
          <xdr:col>47</xdr:col>
          <xdr:colOff>125186</xdr:colOff>
          <xdr:row>105</xdr:row>
          <xdr:rowOff>54429</xdr:rowOff>
        </xdr:to>
        <xdr:sp macro="" textlink="">
          <xdr:nvSpPr>
            <xdr:cNvPr id="4102" name="OptionButton4" hidden="1">
              <a:extLst>
                <a:ext uri="{63B3BB69-23CF-44E3-9099-C40C66FF867C}">
                  <a14:compatExt spid="_x0000_s4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10886</xdr:colOff>
          <xdr:row>111</xdr:row>
          <xdr:rowOff>0</xdr:rowOff>
        </xdr:from>
        <xdr:to>
          <xdr:col>45</xdr:col>
          <xdr:colOff>21771</xdr:colOff>
          <xdr:row>112</xdr:row>
          <xdr:rowOff>92529</xdr:rowOff>
        </xdr:to>
        <xdr:sp macro="" textlink="">
          <xdr:nvSpPr>
            <xdr:cNvPr id="4103" name="OptionButton5" hidden="1">
              <a:extLst>
                <a:ext uri="{63B3BB69-23CF-44E3-9099-C40C66FF867C}">
                  <a14:compatExt spid="_x0000_s4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111</xdr:row>
          <xdr:rowOff>0</xdr:rowOff>
        </xdr:from>
        <xdr:to>
          <xdr:col>47</xdr:col>
          <xdr:colOff>114300</xdr:colOff>
          <xdr:row>112</xdr:row>
          <xdr:rowOff>92529</xdr:rowOff>
        </xdr:to>
        <xdr:sp macro="" textlink="">
          <xdr:nvSpPr>
            <xdr:cNvPr id="4104" name="OptionButton6" hidden="1">
              <a:extLst>
                <a:ext uri="{63B3BB69-23CF-44E3-9099-C40C66FF867C}">
                  <a14:compatExt spid="_x0000_s4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116</xdr:row>
          <xdr:rowOff>141514</xdr:rowOff>
        </xdr:from>
        <xdr:to>
          <xdr:col>44</xdr:col>
          <xdr:colOff>114300</xdr:colOff>
          <xdr:row>118</xdr:row>
          <xdr:rowOff>65314</xdr:rowOff>
        </xdr:to>
        <xdr:sp macro="" textlink="">
          <xdr:nvSpPr>
            <xdr:cNvPr id="4105" name="OptionButton7" hidden="1">
              <a:extLst>
                <a:ext uri="{63B3BB69-23CF-44E3-9099-C40C66FF867C}">
                  <a14:compatExt spid="_x0000_s4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116</xdr:row>
          <xdr:rowOff>141514</xdr:rowOff>
        </xdr:from>
        <xdr:to>
          <xdr:col>47</xdr:col>
          <xdr:colOff>114300</xdr:colOff>
          <xdr:row>118</xdr:row>
          <xdr:rowOff>65314</xdr:rowOff>
        </xdr:to>
        <xdr:sp macro="" textlink="">
          <xdr:nvSpPr>
            <xdr:cNvPr id="4106" name="OptionButton8" hidden="1">
              <a:extLst>
                <a:ext uri="{63B3BB69-23CF-44E3-9099-C40C66FF867C}">
                  <a14:compatExt spid="_x0000_s4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123</xdr:row>
          <xdr:rowOff>76200</xdr:rowOff>
        </xdr:from>
        <xdr:to>
          <xdr:col>44</xdr:col>
          <xdr:colOff>146957</xdr:colOff>
          <xdr:row>125</xdr:row>
          <xdr:rowOff>54429</xdr:rowOff>
        </xdr:to>
        <xdr:sp macro="" textlink="">
          <xdr:nvSpPr>
            <xdr:cNvPr id="4107" name="OptionButton9" hidden="1">
              <a:extLst>
                <a:ext uri="{63B3BB69-23CF-44E3-9099-C40C66FF867C}">
                  <a14:compatExt spid="_x0000_s4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123</xdr:row>
          <xdr:rowOff>76200</xdr:rowOff>
        </xdr:from>
        <xdr:to>
          <xdr:col>47</xdr:col>
          <xdr:colOff>108857</xdr:colOff>
          <xdr:row>125</xdr:row>
          <xdr:rowOff>65314</xdr:rowOff>
        </xdr:to>
        <xdr:sp macro="" textlink="">
          <xdr:nvSpPr>
            <xdr:cNvPr id="4108" name="OptionButton10" hidden="1">
              <a:extLst>
                <a:ext uri="{63B3BB69-23CF-44E3-9099-C40C66FF867C}">
                  <a14:compatExt spid="_x0000_s4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125</xdr:row>
          <xdr:rowOff>0</xdr:rowOff>
        </xdr:from>
        <xdr:to>
          <xdr:col>44</xdr:col>
          <xdr:colOff>119743</xdr:colOff>
          <xdr:row>126</xdr:row>
          <xdr:rowOff>92529</xdr:rowOff>
        </xdr:to>
        <xdr:sp macro="" textlink="">
          <xdr:nvSpPr>
            <xdr:cNvPr id="4109" name="OptionButton11" hidden="1">
              <a:extLst>
                <a:ext uri="{63B3BB69-23CF-44E3-9099-C40C66FF867C}">
                  <a14:compatExt spid="_x0000_s4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124</xdr:row>
          <xdr:rowOff>146957</xdr:rowOff>
        </xdr:from>
        <xdr:to>
          <xdr:col>47</xdr:col>
          <xdr:colOff>97971</xdr:colOff>
          <xdr:row>126</xdr:row>
          <xdr:rowOff>81643</xdr:rowOff>
        </xdr:to>
        <xdr:sp macro="" textlink="">
          <xdr:nvSpPr>
            <xdr:cNvPr id="4110" name="OptionButton12" hidden="1">
              <a:extLst>
                <a:ext uri="{63B3BB69-23CF-44E3-9099-C40C66FF867C}">
                  <a14:compatExt spid="_x0000_s4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130</xdr:row>
          <xdr:rowOff>119743</xdr:rowOff>
        </xdr:from>
        <xdr:to>
          <xdr:col>44</xdr:col>
          <xdr:colOff>141514</xdr:colOff>
          <xdr:row>132</xdr:row>
          <xdr:rowOff>54429</xdr:rowOff>
        </xdr:to>
        <xdr:sp macro="" textlink="">
          <xdr:nvSpPr>
            <xdr:cNvPr id="4111" name="OptionButton13" hidden="1">
              <a:extLst>
                <a:ext uri="{63B3BB69-23CF-44E3-9099-C40C66FF867C}">
                  <a14:compatExt spid="_x0000_s4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130</xdr:row>
          <xdr:rowOff>130629</xdr:rowOff>
        </xdr:from>
        <xdr:to>
          <xdr:col>47</xdr:col>
          <xdr:colOff>125186</xdr:colOff>
          <xdr:row>132</xdr:row>
          <xdr:rowOff>65314</xdr:rowOff>
        </xdr:to>
        <xdr:sp macro="" textlink="">
          <xdr:nvSpPr>
            <xdr:cNvPr id="4112" name="OptionButton14" hidden="1">
              <a:extLst>
                <a:ext uri="{63B3BB69-23CF-44E3-9099-C40C66FF867C}">
                  <a14:compatExt spid="_x0000_s4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137</xdr:row>
          <xdr:rowOff>130629</xdr:rowOff>
        </xdr:from>
        <xdr:to>
          <xdr:col>44</xdr:col>
          <xdr:colOff>108857</xdr:colOff>
          <xdr:row>139</xdr:row>
          <xdr:rowOff>21771</xdr:rowOff>
        </xdr:to>
        <xdr:sp macro="" textlink="">
          <xdr:nvSpPr>
            <xdr:cNvPr id="4113" name="OptionButton15" hidden="1">
              <a:extLst>
                <a:ext uri="{63B3BB69-23CF-44E3-9099-C40C66FF867C}">
                  <a14:compatExt spid="_x0000_s4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137</xdr:row>
          <xdr:rowOff>119743</xdr:rowOff>
        </xdr:from>
        <xdr:to>
          <xdr:col>47</xdr:col>
          <xdr:colOff>114300</xdr:colOff>
          <xdr:row>139</xdr:row>
          <xdr:rowOff>54429</xdr:rowOff>
        </xdr:to>
        <xdr:sp macro="" textlink="">
          <xdr:nvSpPr>
            <xdr:cNvPr id="4114" name="OptionButton16" hidden="1">
              <a:extLst>
                <a:ext uri="{63B3BB69-23CF-44E3-9099-C40C66FF867C}">
                  <a14:compatExt spid="_x0000_s4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139</xdr:row>
          <xdr:rowOff>10886</xdr:rowOff>
        </xdr:from>
        <xdr:to>
          <xdr:col>47</xdr:col>
          <xdr:colOff>125186</xdr:colOff>
          <xdr:row>140</xdr:row>
          <xdr:rowOff>43543</xdr:rowOff>
        </xdr:to>
        <xdr:sp macro="" textlink="">
          <xdr:nvSpPr>
            <xdr:cNvPr id="4115" name="OptionButton18" hidden="1">
              <a:extLst>
                <a:ext uri="{63B3BB69-23CF-44E3-9099-C40C66FF867C}">
                  <a14:compatExt spid="_x0000_s4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148</xdr:row>
          <xdr:rowOff>130629</xdr:rowOff>
        </xdr:from>
        <xdr:to>
          <xdr:col>44</xdr:col>
          <xdr:colOff>130629</xdr:colOff>
          <xdr:row>150</xdr:row>
          <xdr:rowOff>65314</xdr:rowOff>
        </xdr:to>
        <xdr:sp macro="" textlink="">
          <xdr:nvSpPr>
            <xdr:cNvPr id="4116" name="OptionButton19" hidden="1">
              <a:extLst>
                <a:ext uri="{63B3BB69-23CF-44E3-9099-C40C66FF867C}">
                  <a14:compatExt spid="_x0000_s4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10886</xdr:colOff>
          <xdr:row>148</xdr:row>
          <xdr:rowOff>130629</xdr:rowOff>
        </xdr:from>
        <xdr:to>
          <xdr:col>47</xdr:col>
          <xdr:colOff>125186</xdr:colOff>
          <xdr:row>150</xdr:row>
          <xdr:rowOff>65314</xdr:rowOff>
        </xdr:to>
        <xdr:sp macro="" textlink="">
          <xdr:nvSpPr>
            <xdr:cNvPr id="4117" name="OptionButton20" hidden="1">
              <a:extLst>
                <a:ext uri="{63B3BB69-23CF-44E3-9099-C40C66FF867C}">
                  <a14:compatExt spid="_x0000_s4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156</xdr:row>
          <xdr:rowOff>130629</xdr:rowOff>
        </xdr:from>
        <xdr:to>
          <xdr:col>45</xdr:col>
          <xdr:colOff>21771</xdr:colOff>
          <xdr:row>158</xdr:row>
          <xdr:rowOff>54429</xdr:rowOff>
        </xdr:to>
        <xdr:sp macro="" textlink="">
          <xdr:nvSpPr>
            <xdr:cNvPr id="4118" name="OptionButton21" hidden="1">
              <a:extLst>
                <a:ext uri="{63B3BB69-23CF-44E3-9099-C40C66FF867C}">
                  <a14:compatExt spid="_x0000_s4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156</xdr:row>
          <xdr:rowOff>130629</xdr:rowOff>
        </xdr:from>
        <xdr:to>
          <xdr:col>47</xdr:col>
          <xdr:colOff>114300</xdr:colOff>
          <xdr:row>158</xdr:row>
          <xdr:rowOff>54429</xdr:rowOff>
        </xdr:to>
        <xdr:sp macro="" textlink="">
          <xdr:nvSpPr>
            <xdr:cNvPr id="4119" name="OptionButton22" hidden="1">
              <a:extLst>
                <a:ext uri="{63B3BB69-23CF-44E3-9099-C40C66FF867C}">
                  <a14:compatExt spid="_x0000_s4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164</xdr:row>
          <xdr:rowOff>130629</xdr:rowOff>
        </xdr:from>
        <xdr:to>
          <xdr:col>21</xdr:col>
          <xdr:colOff>10886</xdr:colOff>
          <xdr:row>166</xdr:row>
          <xdr:rowOff>65314</xdr:rowOff>
        </xdr:to>
        <xdr:sp macro="" textlink="">
          <xdr:nvSpPr>
            <xdr:cNvPr id="4120" name="CheckBox1" hidden="1">
              <a:extLst>
                <a:ext uri="{63B3BB69-23CF-44E3-9099-C40C66FF867C}">
                  <a14:compatExt spid="_x0000_s4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103414</xdr:colOff>
          <xdr:row>164</xdr:row>
          <xdr:rowOff>130629</xdr:rowOff>
        </xdr:from>
        <xdr:to>
          <xdr:col>35</xdr:col>
          <xdr:colOff>130629</xdr:colOff>
          <xdr:row>166</xdr:row>
          <xdr:rowOff>54429</xdr:rowOff>
        </xdr:to>
        <xdr:sp macro="" textlink="">
          <xdr:nvSpPr>
            <xdr:cNvPr id="4121" name="CheckBox2" hidden="1">
              <a:extLst>
                <a:ext uri="{63B3BB69-23CF-44E3-9099-C40C66FF867C}">
                  <a14:compatExt spid="_x0000_s4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103414</xdr:colOff>
          <xdr:row>166</xdr:row>
          <xdr:rowOff>119743</xdr:rowOff>
        </xdr:from>
        <xdr:to>
          <xdr:col>35</xdr:col>
          <xdr:colOff>130629</xdr:colOff>
          <xdr:row>168</xdr:row>
          <xdr:rowOff>54429</xdr:rowOff>
        </xdr:to>
        <xdr:sp macro="" textlink="">
          <xdr:nvSpPr>
            <xdr:cNvPr id="4122" name="CheckBox3" hidden="1">
              <a:extLst>
                <a:ext uri="{63B3BB69-23CF-44E3-9099-C40C66FF867C}">
                  <a14:compatExt spid="_x0000_s4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48986</xdr:colOff>
          <xdr:row>170</xdr:row>
          <xdr:rowOff>16329</xdr:rowOff>
        </xdr:from>
        <xdr:to>
          <xdr:col>22</xdr:col>
          <xdr:colOff>76200</xdr:colOff>
          <xdr:row>171</xdr:row>
          <xdr:rowOff>27214</xdr:rowOff>
        </xdr:to>
        <xdr:sp macro="" textlink="">
          <xdr:nvSpPr>
            <xdr:cNvPr id="4124" name="CheckBox5" hidden="1">
              <a:extLst>
                <a:ext uri="{63B3BB69-23CF-44E3-9099-C40C66FF867C}">
                  <a14:compatExt spid="_x0000_s4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33</xdr:col>
      <xdr:colOff>55563</xdr:colOff>
      <xdr:row>7</xdr:row>
      <xdr:rowOff>74612</xdr:rowOff>
    </xdr:from>
    <xdr:to>
      <xdr:col>47</xdr:col>
      <xdr:colOff>92762</xdr:colOff>
      <xdr:row>9</xdr:row>
      <xdr:rowOff>1587</xdr:rowOff>
    </xdr:to>
    <xdr:sp macro="" textlink="">
      <xdr:nvSpPr>
        <xdr:cNvPr id="1095" name="Text Box 71"/>
        <xdr:cNvSpPr txBox="1">
          <a:spLocks noChangeArrowheads="1"/>
        </xdr:cNvSpPr>
      </xdr:nvSpPr>
      <xdr:spPr bwMode="auto">
        <a:xfrm>
          <a:off x="4595813" y="1066800"/>
          <a:ext cx="2031999" cy="315912"/>
        </a:xfrm>
        <a:prstGeom prst="rect">
          <a:avLst/>
        </a:prstGeom>
        <a:noFill/>
        <a:ln w="9525">
          <a:noFill/>
          <a:miter lim="800000"/>
          <a:headEnd/>
          <a:tailEnd/>
        </a:ln>
      </xdr:spPr>
      <xdr:txBody>
        <a:bodyPr vertOverflow="clip" wrap="square" lIns="0" tIns="22860" rIns="27432" bIns="0" anchor="t" upright="1"/>
        <a:lstStyle/>
        <a:p>
          <a:pPr algn="r" rtl="0">
            <a:defRPr sz="1000"/>
          </a:pPr>
          <a:r>
            <a:rPr lang="lt-LT" sz="800" b="1" i="0" strike="noStrike">
              <a:solidFill>
                <a:srgbClr val="000000"/>
              </a:solidFill>
              <a:latin typeface="Arial"/>
              <a:cs typeface="Arial"/>
            </a:rPr>
            <a:t>Forma DS68-2-PR76/</a:t>
          </a:r>
          <a:r>
            <a:rPr lang="en-US" sz="800" b="1" i="0" strike="noStrike">
              <a:solidFill>
                <a:srgbClr val="000000"/>
              </a:solidFill>
              <a:latin typeface="Arial"/>
              <a:cs typeface="Arial"/>
            </a:rPr>
            <a:t>5</a:t>
          </a:r>
          <a:endParaRPr lang="lt-LT" sz="800" b="1" i="0" strike="noStrike">
            <a:solidFill>
              <a:srgbClr val="000000"/>
            </a:solidFill>
            <a:latin typeface="Arial"/>
            <a:cs typeface="Arial"/>
          </a:endParaRPr>
        </a:p>
      </xdr:txBody>
    </xdr:sp>
    <xdr:clientData/>
  </xdr:twoCellAnchor>
  <xdr:twoCellAnchor editAs="oneCell">
    <xdr:from>
      <xdr:col>39</xdr:col>
      <xdr:colOff>92529</xdr:colOff>
      <xdr:row>1</xdr:row>
      <xdr:rowOff>59871</xdr:rowOff>
    </xdr:from>
    <xdr:to>
      <xdr:col>47</xdr:col>
      <xdr:colOff>92529</xdr:colOff>
      <xdr:row>6</xdr:row>
      <xdr:rowOff>92529</xdr:rowOff>
    </xdr:to>
    <xdr:pic>
      <xdr:nvPicPr>
        <xdr:cNvPr id="1153" name="Picture 4" descr="LD_CMYK.WM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1071" y="152400"/>
          <a:ext cx="1219200" cy="691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41</xdr:col>
          <xdr:colOff>119743</xdr:colOff>
          <xdr:row>113</xdr:row>
          <xdr:rowOff>10886</xdr:rowOff>
        </xdr:from>
        <xdr:to>
          <xdr:col>44</xdr:col>
          <xdr:colOff>130629</xdr:colOff>
          <xdr:row>114</xdr:row>
          <xdr:rowOff>21771</xdr:rowOff>
        </xdr:to>
        <xdr:sp macro="" textlink="">
          <xdr:nvSpPr>
            <xdr:cNvPr id="1048" name="OptionButton17"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81643</xdr:colOff>
          <xdr:row>71</xdr:row>
          <xdr:rowOff>141514</xdr:rowOff>
        </xdr:from>
        <xdr:to>
          <xdr:col>47</xdr:col>
          <xdr:colOff>136071</xdr:colOff>
          <xdr:row>73</xdr:row>
          <xdr:rowOff>76200</xdr:rowOff>
        </xdr:to>
        <xdr:sp macro="" textlink="">
          <xdr:nvSpPr>
            <xdr:cNvPr id="1032" name="OptionButton2"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71</xdr:row>
          <xdr:rowOff>130629</xdr:rowOff>
        </xdr:from>
        <xdr:to>
          <xdr:col>44</xdr:col>
          <xdr:colOff>141514</xdr:colOff>
          <xdr:row>73</xdr:row>
          <xdr:rowOff>65314</xdr:rowOff>
        </xdr:to>
        <xdr:sp macro="" textlink="">
          <xdr:nvSpPr>
            <xdr:cNvPr id="1033" name="OptionButton1"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77</xdr:row>
          <xdr:rowOff>114300</xdr:rowOff>
        </xdr:from>
        <xdr:to>
          <xdr:col>45</xdr:col>
          <xdr:colOff>21771</xdr:colOff>
          <xdr:row>79</xdr:row>
          <xdr:rowOff>48986</xdr:rowOff>
        </xdr:to>
        <xdr:sp macro="" textlink="">
          <xdr:nvSpPr>
            <xdr:cNvPr id="1034" name="OptionButton3"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77</xdr:row>
          <xdr:rowOff>114300</xdr:rowOff>
        </xdr:from>
        <xdr:to>
          <xdr:col>47</xdr:col>
          <xdr:colOff>125186</xdr:colOff>
          <xdr:row>79</xdr:row>
          <xdr:rowOff>48986</xdr:rowOff>
        </xdr:to>
        <xdr:sp macro="" textlink="">
          <xdr:nvSpPr>
            <xdr:cNvPr id="1035" name="OptionButton4"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84</xdr:row>
          <xdr:rowOff>119743</xdr:rowOff>
        </xdr:from>
        <xdr:to>
          <xdr:col>45</xdr:col>
          <xdr:colOff>10886</xdr:colOff>
          <xdr:row>86</xdr:row>
          <xdr:rowOff>54429</xdr:rowOff>
        </xdr:to>
        <xdr:sp macro="" textlink="">
          <xdr:nvSpPr>
            <xdr:cNvPr id="1036" name="OptionButton5"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84</xdr:row>
          <xdr:rowOff>130629</xdr:rowOff>
        </xdr:from>
        <xdr:to>
          <xdr:col>47</xdr:col>
          <xdr:colOff>114300</xdr:colOff>
          <xdr:row>86</xdr:row>
          <xdr:rowOff>65314</xdr:rowOff>
        </xdr:to>
        <xdr:sp macro="" textlink="">
          <xdr:nvSpPr>
            <xdr:cNvPr id="1037" name="OptionButton6"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90</xdr:row>
          <xdr:rowOff>141514</xdr:rowOff>
        </xdr:from>
        <xdr:to>
          <xdr:col>44</xdr:col>
          <xdr:colOff>114300</xdr:colOff>
          <xdr:row>92</xdr:row>
          <xdr:rowOff>65314</xdr:rowOff>
        </xdr:to>
        <xdr:sp macro="" textlink="">
          <xdr:nvSpPr>
            <xdr:cNvPr id="1038" name="OptionButton7"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90</xdr:row>
          <xdr:rowOff>141514</xdr:rowOff>
        </xdr:from>
        <xdr:to>
          <xdr:col>47</xdr:col>
          <xdr:colOff>114300</xdr:colOff>
          <xdr:row>92</xdr:row>
          <xdr:rowOff>65314</xdr:rowOff>
        </xdr:to>
        <xdr:sp macro="" textlink="">
          <xdr:nvSpPr>
            <xdr:cNvPr id="1039" name="OptionButton8"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97</xdr:row>
          <xdr:rowOff>119743</xdr:rowOff>
        </xdr:from>
        <xdr:to>
          <xdr:col>44</xdr:col>
          <xdr:colOff>146957</xdr:colOff>
          <xdr:row>99</xdr:row>
          <xdr:rowOff>43543</xdr:rowOff>
        </xdr:to>
        <xdr:sp macro="" textlink="">
          <xdr:nvSpPr>
            <xdr:cNvPr id="1040" name="OptionButton9"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97</xdr:row>
          <xdr:rowOff>119743</xdr:rowOff>
        </xdr:from>
        <xdr:to>
          <xdr:col>47</xdr:col>
          <xdr:colOff>108857</xdr:colOff>
          <xdr:row>99</xdr:row>
          <xdr:rowOff>54429</xdr:rowOff>
        </xdr:to>
        <xdr:sp macro="" textlink="">
          <xdr:nvSpPr>
            <xdr:cNvPr id="1041" name="OptionButton10"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98</xdr:row>
          <xdr:rowOff>141514</xdr:rowOff>
        </xdr:from>
        <xdr:to>
          <xdr:col>44</xdr:col>
          <xdr:colOff>119743</xdr:colOff>
          <xdr:row>100</xdr:row>
          <xdr:rowOff>76200</xdr:rowOff>
        </xdr:to>
        <xdr:sp macro="" textlink="">
          <xdr:nvSpPr>
            <xdr:cNvPr id="1042" name="OptionButton11"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98</xdr:row>
          <xdr:rowOff>130629</xdr:rowOff>
        </xdr:from>
        <xdr:to>
          <xdr:col>47</xdr:col>
          <xdr:colOff>97971</xdr:colOff>
          <xdr:row>100</xdr:row>
          <xdr:rowOff>65314</xdr:rowOff>
        </xdr:to>
        <xdr:sp macro="" textlink="">
          <xdr:nvSpPr>
            <xdr:cNvPr id="1043" name="OptionButton12"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105</xdr:row>
          <xdr:rowOff>10886</xdr:rowOff>
        </xdr:from>
        <xdr:to>
          <xdr:col>44</xdr:col>
          <xdr:colOff>141514</xdr:colOff>
          <xdr:row>106</xdr:row>
          <xdr:rowOff>70757</xdr:rowOff>
        </xdr:to>
        <xdr:sp macro="" textlink="">
          <xdr:nvSpPr>
            <xdr:cNvPr id="1044" name="OptionButton13"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105</xdr:row>
          <xdr:rowOff>10886</xdr:rowOff>
        </xdr:from>
        <xdr:to>
          <xdr:col>47</xdr:col>
          <xdr:colOff>125186</xdr:colOff>
          <xdr:row>106</xdr:row>
          <xdr:rowOff>70757</xdr:rowOff>
        </xdr:to>
        <xdr:sp macro="" textlink="">
          <xdr:nvSpPr>
            <xdr:cNvPr id="1045" name="OptionButton14"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111</xdr:row>
          <xdr:rowOff>130629</xdr:rowOff>
        </xdr:from>
        <xdr:to>
          <xdr:col>44</xdr:col>
          <xdr:colOff>108857</xdr:colOff>
          <xdr:row>113</xdr:row>
          <xdr:rowOff>21771</xdr:rowOff>
        </xdr:to>
        <xdr:sp macro="" textlink="">
          <xdr:nvSpPr>
            <xdr:cNvPr id="1046" name="OptionButton15"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111</xdr:row>
          <xdr:rowOff>119743</xdr:rowOff>
        </xdr:from>
        <xdr:to>
          <xdr:col>47</xdr:col>
          <xdr:colOff>114300</xdr:colOff>
          <xdr:row>113</xdr:row>
          <xdr:rowOff>54429</xdr:rowOff>
        </xdr:to>
        <xdr:sp macro="" textlink="">
          <xdr:nvSpPr>
            <xdr:cNvPr id="1047" name="OptionButton16"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113</xdr:row>
          <xdr:rowOff>10886</xdr:rowOff>
        </xdr:from>
        <xdr:to>
          <xdr:col>47</xdr:col>
          <xdr:colOff>125186</xdr:colOff>
          <xdr:row>114</xdr:row>
          <xdr:rowOff>43543</xdr:rowOff>
        </xdr:to>
        <xdr:sp macro="" textlink="">
          <xdr:nvSpPr>
            <xdr:cNvPr id="1049" name="OptionButton18"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122</xdr:row>
          <xdr:rowOff>130629</xdr:rowOff>
        </xdr:from>
        <xdr:to>
          <xdr:col>44</xdr:col>
          <xdr:colOff>130629</xdr:colOff>
          <xdr:row>124</xdr:row>
          <xdr:rowOff>65314</xdr:rowOff>
        </xdr:to>
        <xdr:sp macro="" textlink="">
          <xdr:nvSpPr>
            <xdr:cNvPr id="1050" name="OptionButton19"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10886</xdr:colOff>
          <xdr:row>122</xdr:row>
          <xdr:rowOff>130629</xdr:rowOff>
        </xdr:from>
        <xdr:to>
          <xdr:col>47</xdr:col>
          <xdr:colOff>125186</xdr:colOff>
          <xdr:row>124</xdr:row>
          <xdr:rowOff>65314</xdr:rowOff>
        </xdr:to>
        <xdr:sp macro="" textlink="">
          <xdr:nvSpPr>
            <xdr:cNvPr id="1051" name="OptionButton20"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130</xdr:row>
          <xdr:rowOff>130629</xdr:rowOff>
        </xdr:from>
        <xdr:to>
          <xdr:col>45</xdr:col>
          <xdr:colOff>21771</xdr:colOff>
          <xdr:row>132</xdr:row>
          <xdr:rowOff>54429</xdr:rowOff>
        </xdr:to>
        <xdr:sp macro="" textlink="">
          <xdr:nvSpPr>
            <xdr:cNvPr id="1052" name="OptionButton21" hidden="1">
              <a:extLst>
                <a:ext uri="{63B3BB69-23CF-44E3-9099-C40C66FF867C}">
                  <a14:compatExt spid="_x0000_s1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130</xdr:row>
          <xdr:rowOff>130629</xdr:rowOff>
        </xdr:from>
        <xdr:to>
          <xdr:col>47</xdr:col>
          <xdr:colOff>114300</xdr:colOff>
          <xdr:row>132</xdr:row>
          <xdr:rowOff>54429</xdr:rowOff>
        </xdr:to>
        <xdr:sp macro="" textlink="">
          <xdr:nvSpPr>
            <xdr:cNvPr id="1053" name="OptionButton22"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133</xdr:row>
          <xdr:rowOff>130629</xdr:rowOff>
        </xdr:from>
        <xdr:to>
          <xdr:col>45</xdr:col>
          <xdr:colOff>16329</xdr:colOff>
          <xdr:row>135</xdr:row>
          <xdr:rowOff>54429</xdr:rowOff>
        </xdr:to>
        <xdr:sp macro="" textlink="">
          <xdr:nvSpPr>
            <xdr:cNvPr id="1054" name="OptionButton23" hidden="1">
              <a:extLst>
                <a:ext uri="{63B3BB69-23CF-44E3-9099-C40C66FF867C}">
                  <a14:compatExt spid="_x0000_s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21771</xdr:colOff>
          <xdr:row>133</xdr:row>
          <xdr:rowOff>130629</xdr:rowOff>
        </xdr:from>
        <xdr:to>
          <xdr:col>47</xdr:col>
          <xdr:colOff>125186</xdr:colOff>
          <xdr:row>135</xdr:row>
          <xdr:rowOff>65314</xdr:rowOff>
        </xdr:to>
        <xdr:sp macro="" textlink="">
          <xdr:nvSpPr>
            <xdr:cNvPr id="1055" name="OptionButton24"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141</xdr:row>
          <xdr:rowOff>0</xdr:rowOff>
        </xdr:from>
        <xdr:to>
          <xdr:col>44</xdr:col>
          <xdr:colOff>119743</xdr:colOff>
          <xdr:row>142</xdr:row>
          <xdr:rowOff>81643</xdr:rowOff>
        </xdr:to>
        <xdr:sp macro="" textlink="">
          <xdr:nvSpPr>
            <xdr:cNvPr id="1056" name="OptionButton25"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70757</xdr:colOff>
          <xdr:row>141</xdr:row>
          <xdr:rowOff>0</xdr:rowOff>
        </xdr:from>
        <xdr:to>
          <xdr:col>47</xdr:col>
          <xdr:colOff>125186</xdr:colOff>
          <xdr:row>142</xdr:row>
          <xdr:rowOff>81643</xdr:rowOff>
        </xdr:to>
        <xdr:sp macro="" textlink="">
          <xdr:nvSpPr>
            <xdr:cNvPr id="1057" name="OptionButton26"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151</xdr:row>
          <xdr:rowOff>130629</xdr:rowOff>
        </xdr:from>
        <xdr:to>
          <xdr:col>21</xdr:col>
          <xdr:colOff>10886</xdr:colOff>
          <xdr:row>153</xdr:row>
          <xdr:rowOff>65314</xdr:rowOff>
        </xdr:to>
        <xdr:sp macro="" textlink="">
          <xdr:nvSpPr>
            <xdr:cNvPr id="1058" name="CheckBox1"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141514</xdr:colOff>
          <xdr:row>151</xdr:row>
          <xdr:rowOff>130629</xdr:rowOff>
        </xdr:from>
        <xdr:to>
          <xdr:col>36</xdr:col>
          <xdr:colOff>16329</xdr:colOff>
          <xdr:row>153</xdr:row>
          <xdr:rowOff>54429</xdr:rowOff>
        </xdr:to>
        <xdr:sp macro="" textlink="">
          <xdr:nvSpPr>
            <xdr:cNvPr id="1059" name="CheckBox2"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141514</xdr:colOff>
          <xdr:row>153</xdr:row>
          <xdr:rowOff>119743</xdr:rowOff>
        </xdr:from>
        <xdr:to>
          <xdr:col>36</xdr:col>
          <xdr:colOff>16329</xdr:colOff>
          <xdr:row>155</xdr:row>
          <xdr:rowOff>54429</xdr:rowOff>
        </xdr:to>
        <xdr:sp macro="" textlink="">
          <xdr:nvSpPr>
            <xdr:cNvPr id="1060" name="CheckBox3"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157</xdr:row>
          <xdr:rowOff>16329</xdr:rowOff>
        </xdr:from>
        <xdr:to>
          <xdr:col>22</xdr:col>
          <xdr:colOff>108857</xdr:colOff>
          <xdr:row>158</xdr:row>
          <xdr:rowOff>27214</xdr:rowOff>
        </xdr:to>
        <xdr:sp macro="" textlink="">
          <xdr:nvSpPr>
            <xdr:cNvPr id="1062" name="CheckBox5"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ontrol" Target="../activeX/activeX6.xml"/><Relationship Id="rId18" Type="http://schemas.openxmlformats.org/officeDocument/2006/relationships/image" Target="../media/image7.emf"/><Relationship Id="rId26" Type="http://schemas.openxmlformats.org/officeDocument/2006/relationships/image" Target="../media/image11.emf"/><Relationship Id="rId39" Type="http://schemas.openxmlformats.org/officeDocument/2006/relationships/control" Target="../activeX/activeX19.xml"/><Relationship Id="rId21" Type="http://schemas.openxmlformats.org/officeDocument/2006/relationships/control" Target="../activeX/activeX10.xml"/><Relationship Id="rId34" Type="http://schemas.openxmlformats.org/officeDocument/2006/relationships/image" Target="../media/image15.emf"/><Relationship Id="rId42" Type="http://schemas.openxmlformats.org/officeDocument/2006/relationships/image" Target="../media/image19.emf"/><Relationship Id="rId47" Type="http://schemas.openxmlformats.org/officeDocument/2006/relationships/control" Target="../activeX/activeX23.xml"/><Relationship Id="rId50" Type="http://schemas.openxmlformats.org/officeDocument/2006/relationships/image" Target="../media/image23.emf"/><Relationship Id="rId55" Type="http://schemas.openxmlformats.org/officeDocument/2006/relationships/comments" Target="../comments1.xml"/><Relationship Id="rId7" Type="http://schemas.openxmlformats.org/officeDocument/2006/relationships/image" Target="../media/image2.emf"/><Relationship Id="rId12" Type="http://schemas.openxmlformats.org/officeDocument/2006/relationships/image" Target="../media/image4.emf"/><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7.emf"/><Relationship Id="rId46" Type="http://schemas.openxmlformats.org/officeDocument/2006/relationships/image" Target="../media/image21.emf"/><Relationship Id="rId2" Type="http://schemas.openxmlformats.org/officeDocument/2006/relationships/drawing" Target="../drawings/drawing1.xml"/><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4.xml"/><Relationship Id="rId41" Type="http://schemas.openxmlformats.org/officeDocument/2006/relationships/control" Target="../activeX/activeX20.xml"/><Relationship Id="rId54" Type="http://schemas.openxmlformats.org/officeDocument/2006/relationships/image" Target="../media/image25.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ntrol" Target="../activeX/activeX18.xml"/><Relationship Id="rId40" Type="http://schemas.openxmlformats.org/officeDocument/2006/relationships/image" Target="../media/image18.emf"/><Relationship Id="rId45" Type="http://schemas.openxmlformats.org/officeDocument/2006/relationships/control" Target="../activeX/activeX22.xml"/><Relationship Id="rId53" Type="http://schemas.openxmlformats.org/officeDocument/2006/relationships/control" Target="../activeX/activeX26.xml"/><Relationship Id="rId5" Type="http://schemas.openxmlformats.org/officeDocument/2006/relationships/image" Target="../media/image1.emf"/><Relationship Id="rId15" Type="http://schemas.openxmlformats.org/officeDocument/2006/relationships/control" Target="../activeX/activeX7.xml"/><Relationship Id="rId23" Type="http://schemas.openxmlformats.org/officeDocument/2006/relationships/control" Target="../activeX/activeX11.xml"/><Relationship Id="rId28" Type="http://schemas.openxmlformats.org/officeDocument/2006/relationships/image" Target="../media/image12.emf"/><Relationship Id="rId36" Type="http://schemas.openxmlformats.org/officeDocument/2006/relationships/image" Target="../media/image16.emf"/><Relationship Id="rId49" Type="http://schemas.openxmlformats.org/officeDocument/2006/relationships/control" Target="../activeX/activeX24.xml"/><Relationship Id="rId10" Type="http://schemas.openxmlformats.org/officeDocument/2006/relationships/image" Target="../media/image3.emf"/><Relationship Id="rId19" Type="http://schemas.openxmlformats.org/officeDocument/2006/relationships/control" Target="../activeX/activeX9.xml"/><Relationship Id="rId31" Type="http://schemas.openxmlformats.org/officeDocument/2006/relationships/control" Target="../activeX/activeX15.xml"/><Relationship Id="rId44" Type="http://schemas.openxmlformats.org/officeDocument/2006/relationships/image" Target="../media/image20.emf"/><Relationship Id="rId52" Type="http://schemas.openxmlformats.org/officeDocument/2006/relationships/image" Target="../media/image24.emf"/><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3.xml"/><Relationship Id="rId30" Type="http://schemas.openxmlformats.org/officeDocument/2006/relationships/image" Target="../media/image13.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2.emf"/><Relationship Id="rId8" Type="http://schemas.openxmlformats.org/officeDocument/2006/relationships/control" Target="../activeX/activeX3.xml"/><Relationship Id="rId51" Type="http://schemas.openxmlformats.org/officeDocument/2006/relationships/control" Target="../activeX/activeX2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32.xml"/><Relationship Id="rId18" Type="http://schemas.openxmlformats.org/officeDocument/2006/relationships/image" Target="../media/image33.emf"/><Relationship Id="rId26" Type="http://schemas.openxmlformats.org/officeDocument/2006/relationships/image" Target="../media/image34.emf"/><Relationship Id="rId39" Type="http://schemas.openxmlformats.org/officeDocument/2006/relationships/control" Target="../activeX/activeX46.xml"/><Relationship Id="rId21" Type="http://schemas.openxmlformats.org/officeDocument/2006/relationships/control" Target="../activeX/activeX36.xml"/><Relationship Id="rId34" Type="http://schemas.openxmlformats.org/officeDocument/2006/relationships/image" Target="../media/image38.emf"/><Relationship Id="rId42" Type="http://schemas.openxmlformats.org/officeDocument/2006/relationships/image" Target="../media/image42.emf"/><Relationship Id="rId47" Type="http://schemas.openxmlformats.org/officeDocument/2006/relationships/control" Target="../activeX/activeX50.xml"/><Relationship Id="rId50" Type="http://schemas.openxmlformats.org/officeDocument/2006/relationships/image" Target="../media/image46.emf"/><Relationship Id="rId55" Type="http://schemas.openxmlformats.org/officeDocument/2006/relationships/control" Target="../activeX/activeX54.xml"/><Relationship Id="rId63" Type="http://schemas.openxmlformats.org/officeDocument/2006/relationships/control" Target="../activeX/activeX58.xml"/><Relationship Id="rId68" Type="http://schemas.openxmlformats.org/officeDocument/2006/relationships/image" Target="../media/image55.emf"/><Relationship Id="rId7" Type="http://schemas.openxmlformats.org/officeDocument/2006/relationships/image" Target="../media/image28.emf"/><Relationship Id="rId2" Type="http://schemas.openxmlformats.org/officeDocument/2006/relationships/drawing" Target="../drawings/drawing2.xml"/><Relationship Id="rId16" Type="http://schemas.openxmlformats.org/officeDocument/2006/relationships/image" Target="../media/image32.emf"/><Relationship Id="rId29" Type="http://schemas.openxmlformats.org/officeDocument/2006/relationships/control" Target="../activeX/activeX41.xml"/><Relationship Id="rId1" Type="http://schemas.openxmlformats.org/officeDocument/2006/relationships/printerSettings" Target="../printerSettings/printerSettings2.bin"/><Relationship Id="rId6" Type="http://schemas.openxmlformats.org/officeDocument/2006/relationships/control" Target="../activeX/activeX28.xml"/><Relationship Id="rId11" Type="http://schemas.openxmlformats.org/officeDocument/2006/relationships/control" Target="../activeX/activeX31.xml"/><Relationship Id="rId24" Type="http://schemas.openxmlformats.org/officeDocument/2006/relationships/control" Target="../activeX/activeX38.xml"/><Relationship Id="rId32" Type="http://schemas.openxmlformats.org/officeDocument/2006/relationships/image" Target="../media/image37.emf"/><Relationship Id="rId37" Type="http://schemas.openxmlformats.org/officeDocument/2006/relationships/control" Target="../activeX/activeX45.xml"/><Relationship Id="rId40" Type="http://schemas.openxmlformats.org/officeDocument/2006/relationships/image" Target="../media/image41.emf"/><Relationship Id="rId45" Type="http://schemas.openxmlformats.org/officeDocument/2006/relationships/control" Target="../activeX/activeX49.xml"/><Relationship Id="rId53" Type="http://schemas.openxmlformats.org/officeDocument/2006/relationships/control" Target="../activeX/activeX53.xml"/><Relationship Id="rId58" Type="http://schemas.openxmlformats.org/officeDocument/2006/relationships/image" Target="../media/image50.emf"/><Relationship Id="rId66" Type="http://schemas.openxmlformats.org/officeDocument/2006/relationships/image" Target="../media/image54.emf"/><Relationship Id="rId5" Type="http://schemas.openxmlformats.org/officeDocument/2006/relationships/image" Target="../media/image27.emf"/><Relationship Id="rId15" Type="http://schemas.openxmlformats.org/officeDocument/2006/relationships/control" Target="../activeX/activeX33.xml"/><Relationship Id="rId23" Type="http://schemas.openxmlformats.org/officeDocument/2006/relationships/control" Target="../activeX/activeX37.xml"/><Relationship Id="rId28" Type="http://schemas.openxmlformats.org/officeDocument/2006/relationships/image" Target="../media/image35.emf"/><Relationship Id="rId36" Type="http://schemas.openxmlformats.org/officeDocument/2006/relationships/image" Target="../media/image39.emf"/><Relationship Id="rId49" Type="http://schemas.openxmlformats.org/officeDocument/2006/relationships/control" Target="../activeX/activeX51.xml"/><Relationship Id="rId57" Type="http://schemas.openxmlformats.org/officeDocument/2006/relationships/control" Target="../activeX/activeX55.xml"/><Relationship Id="rId61" Type="http://schemas.openxmlformats.org/officeDocument/2006/relationships/control" Target="../activeX/activeX57.xml"/><Relationship Id="rId10" Type="http://schemas.openxmlformats.org/officeDocument/2006/relationships/image" Target="../media/image29.emf"/><Relationship Id="rId19" Type="http://schemas.openxmlformats.org/officeDocument/2006/relationships/control" Target="../activeX/activeX35.xml"/><Relationship Id="rId31" Type="http://schemas.openxmlformats.org/officeDocument/2006/relationships/control" Target="../activeX/activeX42.xml"/><Relationship Id="rId44" Type="http://schemas.openxmlformats.org/officeDocument/2006/relationships/image" Target="../media/image43.emf"/><Relationship Id="rId52" Type="http://schemas.openxmlformats.org/officeDocument/2006/relationships/image" Target="../media/image47.emf"/><Relationship Id="rId60" Type="http://schemas.openxmlformats.org/officeDocument/2006/relationships/image" Target="../media/image51.emf"/><Relationship Id="rId65" Type="http://schemas.openxmlformats.org/officeDocument/2006/relationships/control" Target="../activeX/activeX59.xml"/><Relationship Id="rId4" Type="http://schemas.openxmlformats.org/officeDocument/2006/relationships/control" Target="../activeX/activeX27.xml"/><Relationship Id="rId9" Type="http://schemas.openxmlformats.org/officeDocument/2006/relationships/control" Target="../activeX/activeX30.xml"/><Relationship Id="rId14" Type="http://schemas.openxmlformats.org/officeDocument/2006/relationships/image" Target="../media/image31.emf"/><Relationship Id="rId22" Type="http://schemas.openxmlformats.org/officeDocument/2006/relationships/image" Target="../media/image2.emf"/><Relationship Id="rId27" Type="http://schemas.openxmlformats.org/officeDocument/2006/relationships/control" Target="../activeX/activeX40.xml"/><Relationship Id="rId30" Type="http://schemas.openxmlformats.org/officeDocument/2006/relationships/image" Target="../media/image36.emf"/><Relationship Id="rId35" Type="http://schemas.openxmlformats.org/officeDocument/2006/relationships/control" Target="../activeX/activeX44.xml"/><Relationship Id="rId43" Type="http://schemas.openxmlformats.org/officeDocument/2006/relationships/control" Target="../activeX/activeX48.xml"/><Relationship Id="rId48" Type="http://schemas.openxmlformats.org/officeDocument/2006/relationships/image" Target="../media/image45.emf"/><Relationship Id="rId56" Type="http://schemas.openxmlformats.org/officeDocument/2006/relationships/image" Target="../media/image49.emf"/><Relationship Id="rId64" Type="http://schemas.openxmlformats.org/officeDocument/2006/relationships/image" Target="../media/image53.emf"/><Relationship Id="rId69" Type="http://schemas.openxmlformats.org/officeDocument/2006/relationships/comments" Target="../comments2.xml"/><Relationship Id="rId8" Type="http://schemas.openxmlformats.org/officeDocument/2006/relationships/control" Target="../activeX/activeX29.xml"/><Relationship Id="rId51" Type="http://schemas.openxmlformats.org/officeDocument/2006/relationships/control" Target="../activeX/activeX52.xml"/><Relationship Id="rId3" Type="http://schemas.openxmlformats.org/officeDocument/2006/relationships/vmlDrawing" Target="../drawings/vmlDrawing2.vml"/><Relationship Id="rId12" Type="http://schemas.openxmlformats.org/officeDocument/2006/relationships/image" Target="../media/image30.emf"/><Relationship Id="rId17" Type="http://schemas.openxmlformats.org/officeDocument/2006/relationships/control" Target="../activeX/activeX34.xml"/><Relationship Id="rId25" Type="http://schemas.openxmlformats.org/officeDocument/2006/relationships/control" Target="../activeX/activeX39.xml"/><Relationship Id="rId33" Type="http://schemas.openxmlformats.org/officeDocument/2006/relationships/control" Target="../activeX/activeX43.xml"/><Relationship Id="rId38" Type="http://schemas.openxmlformats.org/officeDocument/2006/relationships/image" Target="../media/image40.emf"/><Relationship Id="rId46" Type="http://schemas.openxmlformats.org/officeDocument/2006/relationships/image" Target="../media/image44.emf"/><Relationship Id="rId59" Type="http://schemas.openxmlformats.org/officeDocument/2006/relationships/control" Target="../activeX/activeX56.xml"/><Relationship Id="rId67" Type="http://schemas.openxmlformats.org/officeDocument/2006/relationships/control" Target="../activeX/activeX60.xml"/><Relationship Id="rId20" Type="http://schemas.openxmlformats.org/officeDocument/2006/relationships/image" Target="../media/image1.emf"/><Relationship Id="rId41" Type="http://schemas.openxmlformats.org/officeDocument/2006/relationships/control" Target="../activeX/activeX47.xml"/><Relationship Id="rId54" Type="http://schemas.openxmlformats.org/officeDocument/2006/relationships/image" Target="../media/image48.emf"/><Relationship Id="rId62" Type="http://schemas.openxmlformats.org/officeDocument/2006/relationships/image" Target="../media/image52.emf"/></Relationships>
</file>

<file path=xl/worksheets/_rels/sheet3.xml.rels><?xml version="1.0" encoding="UTF-8" standalone="yes"?>
<Relationships xmlns="http://schemas.openxmlformats.org/package/2006/relationships"><Relationship Id="rId13" Type="http://schemas.openxmlformats.org/officeDocument/2006/relationships/control" Target="../activeX/activeX66.xml"/><Relationship Id="rId18" Type="http://schemas.openxmlformats.org/officeDocument/2006/relationships/image" Target="../media/image60.emf"/><Relationship Id="rId26" Type="http://schemas.openxmlformats.org/officeDocument/2006/relationships/image" Target="../media/image64.emf"/><Relationship Id="rId39" Type="http://schemas.openxmlformats.org/officeDocument/2006/relationships/control" Target="../activeX/activeX79.xml"/><Relationship Id="rId21" Type="http://schemas.openxmlformats.org/officeDocument/2006/relationships/control" Target="../activeX/activeX70.xml"/><Relationship Id="rId34" Type="http://schemas.openxmlformats.org/officeDocument/2006/relationships/image" Target="../media/image68.emf"/><Relationship Id="rId42" Type="http://schemas.openxmlformats.org/officeDocument/2006/relationships/image" Target="../media/image72.emf"/><Relationship Id="rId47" Type="http://schemas.openxmlformats.org/officeDocument/2006/relationships/control" Target="../activeX/activeX83.xml"/><Relationship Id="rId50" Type="http://schemas.openxmlformats.org/officeDocument/2006/relationships/image" Target="../media/image76.emf"/><Relationship Id="rId55" Type="http://schemas.openxmlformats.org/officeDocument/2006/relationships/comments" Target="../comments3.xml"/><Relationship Id="rId7" Type="http://schemas.openxmlformats.org/officeDocument/2006/relationships/image" Target="../media/image56.emf"/><Relationship Id="rId12" Type="http://schemas.openxmlformats.org/officeDocument/2006/relationships/image" Target="../media/image57.emf"/><Relationship Id="rId17" Type="http://schemas.openxmlformats.org/officeDocument/2006/relationships/control" Target="../activeX/activeX68.xml"/><Relationship Id="rId25" Type="http://schemas.openxmlformats.org/officeDocument/2006/relationships/control" Target="../activeX/activeX72.xml"/><Relationship Id="rId33" Type="http://schemas.openxmlformats.org/officeDocument/2006/relationships/control" Target="../activeX/activeX76.xml"/><Relationship Id="rId38" Type="http://schemas.openxmlformats.org/officeDocument/2006/relationships/image" Target="../media/image70.emf"/><Relationship Id="rId46" Type="http://schemas.openxmlformats.org/officeDocument/2006/relationships/image" Target="../media/image74.emf"/><Relationship Id="rId2" Type="http://schemas.openxmlformats.org/officeDocument/2006/relationships/drawing" Target="../drawings/drawing3.xml"/><Relationship Id="rId16" Type="http://schemas.openxmlformats.org/officeDocument/2006/relationships/image" Target="../media/image59.emf"/><Relationship Id="rId20" Type="http://schemas.openxmlformats.org/officeDocument/2006/relationships/image" Target="../media/image61.emf"/><Relationship Id="rId29" Type="http://schemas.openxmlformats.org/officeDocument/2006/relationships/control" Target="../activeX/activeX74.xml"/><Relationship Id="rId41" Type="http://schemas.openxmlformats.org/officeDocument/2006/relationships/control" Target="../activeX/activeX80.xml"/><Relationship Id="rId54" Type="http://schemas.openxmlformats.org/officeDocument/2006/relationships/image" Target="../media/image78.emf"/><Relationship Id="rId1" Type="http://schemas.openxmlformats.org/officeDocument/2006/relationships/printerSettings" Target="../printerSettings/printerSettings3.bin"/><Relationship Id="rId6" Type="http://schemas.openxmlformats.org/officeDocument/2006/relationships/control" Target="../activeX/activeX62.xml"/><Relationship Id="rId11" Type="http://schemas.openxmlformats.org/officeDocument/2006/relationships/control" Target="../activeX/activeX65.xml"/><Relationship Id="rId24" Type="http://schemas.openxmlformats.org/officeDocument/2006/relationships/image" Target="../media/image63.emf"/><Relationship Id="rId32" Type="http://schemas.openxmlformats.org/officeDocument/2006/relationships/image" Target="../media/image67.emf"/><Relationship Id="rId37" Type="http://schemas.openxmlformats.org/officeDocument/2006/relationships/control" Target="../activeX/activeX78.xml"/><Relationship Id="rId40" Type="http://schemas.openxmlformats.org/officeDocument/2006/relationships/image" Target="../media/image71.emf"/><Relationship Id="rId45" Type="http://schemas.openxmlformats.org/officeDocument/2006/relationships/control" Target="../activeX/activeX82.xml"/><Relationship Id="rId53" Type="http://schemas.openxmlformats.org/officeDocument/2006/relationships/control" Target="../activeX/activeX86.xml"/><Relationship Id="rId5" Type="http://schemas.openxmlformats.org/officeDocument/2006/relationships/image" Target="../media/image1.emf"/><Relationship Id="rId15" Type="http://schemas.openxmlformats.org/officeDocument/2006/relationships/control" Target="../activeX/activeX67.xml"/><Relationship Id="rId23" Type="http://schemas.openxmlformats.org/officeDocument/2006/relationships/control" Target="../activeX/activeX71.xml"/><Relationship Id="rId28" Type="http://schemas.openxmlformats.org/officeDocument/2006/relationships/image" Target="../media/image65.emf"/><Relationship Id="rId36" Type="http://schemas.openxmlformats.org/officeDocument/2006/relationships/image" Target="../media/image69.emf"/><Relationship Id="rId49" Type="http://schemas.openxmlformats.org/officeDocument/2006/relationships/control" Target="../activeX/activeX84.xml"/><Relationship Id="rId10" Type="http://schemas.openxmlformats.org/officeDocument/2006/relationships/image" Target="../media/image28.emf"/><Relationship Id="rId19" Type="http://schemas.openxmlformats.org/officeDocument/2006/relationships/control" Target="../activeX/activeX69.xml"/><Relationship Id="rId31" Type="http://schemas.openxmlformats.org/officeDocument/2006/relationships/control" Target="../activeX/activeX75.xml"/><Relationship Id="rId44" Type="http://schemas.openxmlformats.org/officeDocument/2006/relationships/image" Target="../media/image73.emf"/><Relationship Id="rId52" Type="http://schemas.openxmlformats.org/officeDocument/2006/relationships/image" Target="../media/image77.emf"/><Relationship Id="rId4" Type="http://schemas.openxmlformats.org/officeDocument/2006/relationships/control" Target="../activeX/activeX61.xml"/><Relationship Id="rId9" Type="http://schemas.openxmlformats.org/officeDocument/2006/relationships/control" Target="../activeX/activeX64.xml"/><Relationship Id="rId14" Type="http://schemas.openxmlformats.org/officeDocument/2006/relationships/image" Target="../media/image58.emf"/><Relationship Id="rId22" Type="http://schemas.openxmlformats.org/officeDocument/2006/relationships/image" Target="../media/image62.emf"/><Relationship Id="rId27" Type="http://schemas.openxmlformats.org/officeDocument/2006/relationships/control" Target="../activeX/activeX73.xml"/><Relationship Id="rId30" Type="http://schemas.openxmlformats.org/officeDocument/2006/relationships/image" Target="../media/image66.emf"/><Relationship Id="rId35" Type="http://schemas.openxmlformats.org/officeDocument/2006/relationships/control" Target="../activeX/activeX77.xml"/><Relationship Id="rId43" Type="http://schemas.openxmlformats.org/officeDocument/2006/relationships/control" Target="../activeX/activeX81.xml"/><Relationship Id="rId48" Type="http://schemas.openxmlformats.org/officeDocument/2006/relationships/image" Target="../media/image75.emf"/><Relationship Id="rId8" Type="http://schemas.openxmlformats.org/officeDocument/2006/relationships/control" Target="../activeX/activeX63.xml"/><Relationship Id="rId51" Type="http://schemas.openxmlformats.org/officeDocument/2006/relationships/control" Target="../activeX/activeX85.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3" Type="http://schemas.openxmlformats.org/officeDocument/2006/relationships/control" Target="../activeX/activeX92.xml"/><Relationship Id="rId18" Type="http://schemas.openxmlformats.org/officeDocument/2006/relationships/image" Target="../media/image82.emf"/><Relationship Id="rId26" Type="http://schemas.openxmlformats.org/officeDocument/2006/relationships/image" Target="../media/image86.emf"/><Relationship Id="rId39" Type="http://schemas.openxmlformats.org/officeDocument/2006/relationships/control" Target="../activeX/activeX105.xml"/><Relationship Id="rId21" Type="http://schemas.openxmlformats.org/officeDocument/2006/relationships/control" Target="../activeX/activeX96.xml"/><Relationship Id="rId34" Type="http://schemas.openxmlformats.org/officeDocument/2006/relationships/image" Target="../media/image90.emf"/><Relationship Id="rId42" Type="http://schemas.openxmlformats.org/officeDocument/2006/relationships/image" Target="../media/image94.emf"/><Relationship Id="rId47" Type="http://schemas.openxmlformats.org/officeDocument/2006/relationships/control" Target="../activeX/activeX109.xml"/><Relationship Id="rId50" Type="http://schemas.openxmlformats.org/officeDocument/2006/relationships/image" Target="../media/image98.emf"/><Relationship Id="rId55" Type="http://schemas.openxmlformats.org/officeDocument/2006/relationships/control" Target="../activeX/activeX113.xml"/><Relationship Id="rId63" Type="http://schemas.openxmlformats.org/officeDocument/2006/relationships/comments" Target="../comments4.xml"/><Relationship Id="rId7" Type="http://schemas.openxmlformats.org/officeDocument/2006/relationships/image" Target="../media/image56.emf"/><Relationship Id="rId2" Type="http://schemas.openxmlformats.org/officeDocument/2006/relationships/drawing" Target="../drawings/drawing4.xml"/><Relationship Id="rId16" Type="http://schemas.openxmlformats.org/officeDocument/2006/relationships/image" Target="../media/image81.emf"/><Relationship Id="rId20" Type="http://schemas.openxmlformats.org/officeDocument/2006/relationships/image" Target="../media/image83.emf"/><Relationship Id="rId29" Type="http://schemas.openxmlformats.org/officeDocument/2006/relationships/control" Target="../activeX/activeX100.xml"/><Relationship Id="rId41" Type="http://schemas.openxmlformats.org/officeDocument/2006/relationships/control" Target="../activeX/activeX106.xml"/><Relationship Id="rId54" Type="http://schemas.openxmlformats.org/officeDocument/2006/relationships/image" Target="../media/image100.emf"/><Relationship Id="rId62" Type="http://schemas.openxmlformats.org/officeDocument/2006/relationships/image" Target="../media/image104.emf"/><Relationship Id="rId1" Type="http://schemas.openxmlformats.org/officeDocument/2006/relationships/printerSettings" Target="../printerSettings/printerSettings4.bin"/><Relationship Id="rId6" Type="http://schemas.openxmlformats.org/officeDocument/2006/relationships/control" Target="../activeX/activeX88.xml"/><Relationship Id="rId11" Type="http://schemas.openxmlformats.org/officeDocument/2006/relationships/control" Target="../activeX/activeX91.xml"/><Relationship Id="rId24" Type="http://schemas.openxmlformats.org/officeDocument/2006/relationships/image" Target="../media/image85.emf"/><Relationship Id="rId32" Type="http://schemas.openxmlformats.org/officeDocument/2006/relationships/image" Target="../media/image89.emf"/><Relationship Id="rId37" Type="http://schemas.openxmlformats.org/officeDocument/2006/relationships/control" Target="../activeX/activeX104.xml"/><Relationship Id="rId40" Type="http://schemas.openxmlformats.org/officeDocument/2006/relationships/image" Target="../media/image93.emf"/><Relationship Id="rId45" Type="http://schemas.openxmlformats.org/officeDocument/2006/relationships/control" Target="../activeX/activeX108.xml"/><Relationship Id="rId53" Type="http://schemas.openxmlformats.org/officeDocument/2006/relationships/control" Target="../activeX/activeX112.xml"/><Relationship Id="rId58" Type="http://schemas.openxmlformats.org/officeDocument/2006/relationships/image" Target="../media/image102.emf"/><Relationship Id="rId5" Type="http://schemas.openxmlformats.org/officeDocument/2006/relationships/image" Target="../media/image1.emf"/><Relationship Id="rId15" Type="http://schemas.openxmlformats.org/officeDocument/2006/relationships/control" Target="../activeX/activeX93.xml"/><Relationship Id="rId23" Type="http://schemas.openxmlformats.org/officeDocument/2006/relationships/control" Target="../activeX/activeX97.xml"/><Relationship Id="rId28" Type="http://schemas.openxmlformats.org/officeDocument/2006/relationships/image" Target="../media/image87.emf"/><Relationship Id="rId36" Type="http://schemas.openxmlformats.org/officeDocument/2006/relationships/image" Target="../media/image91.emf"/><Relationship Id="rId49" Type="http://schemas.openxmlformats.org/officeDocument/2006/relationships/control" Target="../activeX/activeX110.xml"/><Relationship Id="rId57" Type="http://schemas.openxmlformats.org/officeDocument/2006/relationships/control" Target="../activeX/activeX114.xml"/><Relationship Id="rId61" Type="http://schemas.openxmlformats.org/officeDocument/2006/relationships/control" Target="../activeX/activeX116.xml"/><Relationship Id="rId10" Type="http://schemas.openxmlformats.org/officeDocument/2006/relationships/image" Target="../media/image28.emf"/><Relationship Id="rId19" Type="http://schemas.openxmlformats.org/officeDocument/2006/relationships/control" Target="../activeX/activeX95.xml"/><Relationship Id="rId31" Type="http://schemas.openxmlformats.org/officeDocument/2006/relationships/control" Target="../activeX/activeX101.xml"/><Relationship Id="rId44" Type="http://schemas.openxmlformats.org/officeDocument/2006/relationships/image" Target="../media/image95.emf"/><Relationship Id="rId52" Type="http://schemas.openxmlformats.org/officeDocument/2006/relationships/image" Target="../media/image99.emf"/><Relationship Id="rId60" Type="http://schemas.openxmlformats.org/officeDocument/2006/relationships/image" Target="../media/image103.emf"/><Relationship Id="rId4" Type="http://schemas.openxmlformats.org/officeDocument/2006/relationships/control" Target="../activeX/activeX87.xml"/><Relationship Id="rId9" Type="http://schemas.openxmlformats.org/officeDocument/2006/relationships/control" Target="../activeX/activeX90.xml"/><Relationship Id="rId14" Type="http://schemas.openxmlformats.org/officeDocument/2006/relationships/image" Target="../media/image80.emf"/><Relationship Id="rId22" Type="http://schemas.openxmlformats.org/officeDocument/2006/relationships/image" Target="../media/image84.emf"/><Relationship Id="rId27" Type="http://schemas.openxmlformats.org/officeDocument/2006/relationships/control" Target="../activeX/activeX99.xml"/><Relationship Id="rId30" Type="http://schemas.openxmlformats.org/officeDocument/2006/relationships/image" Target="../media/image88.emf"/><Relationship Id="rId35" Type="http://schemas.openxmlformats.org/officeDocument/2006/relationships/control" Target="../activeX/activeX103.xml"/><Relationship Id="rId43" Type="http://schemas.openxmlformats.org/officeDocument/2006/relationships/control" Target="../activeX/activeX107.xml"/><Relationship Id="rId48" Type="http://schemas.openxmlformats.org/officeDocument/2006/relationships/image" Target="../media/image97.emf"/><Relationship Id="rId56" Type="http://schemas.openxmlformats.org/officeDocument/2006/relationships/image" Target="../media/image101.emf"/><Relationship Id="rId8" Type="http://schemas.openxmlformats.org/officeDocument/2006/relationships/control" Target="../activeX/activeX89.xml"/><Relationship Id="rId51" Type="http://schemas.openxmlformats.org/officeDocument/2006/relationships/control" Target="../activeX/activeX111.xml"/><Relationship Id="rId3" Type="http://schemas.openxmlformats.org/officeDocument/2006/relationships/vmlDrawing" Target="../drawings/vmlDrawing4.vml"/><Relationship Id="rId12" Type="http://schemas.openxmlformats.org/officeDocument/2006/relationships/image" Target="../media/image79.emf"/><Relationship Id="rId17" Type="http://schemas.openxmlformats.org/officeDocument/2006/relationships/control" Target="../activeX/activeX94.xml"/><Relationship Id="rId25" Type="http://schemas.openxmlformats.org/officeDocument/2006/relationships/control" Target="../activeX/activeX98.xml"/><Relationship Id="rId33" Type="http://schemas.openxmlformats.org/officeDocument/2006/relationships/control" Target="../activeX/activeX102.xml"/><Relationship Id="rId38" Type="http://schemas.openxmlformats.org/officeDocument/2006/relationships/image" Target="../media/image92.emf"/><Relationship Id="rId46" Type="http://schemas.openxmlformats.org/officeDocument/2006/relationships/image" Target="../media/image96.emf"/><Relationship Id="rId59" Type="http://schemas.openxmlformats.org/officeDocument/2006/relationships/control" Target="../activeX/activeX1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46"/>
  </sheetPr>
  <dimension ref="A1:BU271"/>
  <sheetViews>
    <sheetView showGridLines="0" showRowColHeaders="0" tabSelected="1" zoomScaleNormal="100" workbookViewId="0">
      <selection activeCell="V11" sqref="V11:AV12"/>
    </sheetView>
  </sheetViews>
  <sheetFormatPr defaultColWidth="9.15234375" defaultRowHeight="12.45"/>
  <cols>
    <col min="1" max="1" width="1.3046875" style="18" customWidth="1"/>
    <col min="2" max="2" width="1.15234375" style="18" customWidth="1"/>
    <col min="3" max="3" width="1" style="18" customWidth="1"/>
    <col min="4" max="4" width="1.53515625" style="18" customWidth="1"/>
    <col min="5" max="5" width="3.15234375" style="18" customWidth="1"/>
    <col min="6" max="47" width="2.15234375" style="18" customWidth="1"/>
    <col min="48" max="48" width="2.3828125" style="18" customWidth="1"/>
    <col min="49" max="50" width="2.15234375" style="18" customWidth="1"/>
    <col min="51" max="57" width="2.15234375" style="18" hidden="1" customWidth="1"/>
    <col min="58" max="58" width="7.3046875" style="18" hidden="1" customWidth="1"/>
    <col min="59" max="59" width="4" style="18" hidden="1" customWidth="1"/>
    <col min="60" max="62" width="9.15234375" style="18" hidden="1" customWidth="1"/>
    <col min="63" max="63" width="3.3046875" style="18" hidden="1" customWidth="1"/>
    <col min="64" max="64" width="8.3046875" style="18" hidden="1" customWidth="1"/>
    <col min="65" max="65" width="10" style="18" hidden="1" customWidth="1"/>
    <col min="66" max="66" width="11.84375" style="18" customWidth="1"/>
    <col min="67" max="67" width="5.15234375" style="18" customWidth="1"/>
    <col min="68" max="74" width="9.15234375" style="18" customWidth="1"/>
    <col min="75" max="16384" width="9.15234375" style="18"/>
  </cols>
  <sheetData>
    <row r="1" spans="1:48" ht="7.5" customHeight="1">
      <c r="A1" s="1" t="b">
        <v>1</v>
      </c>
      <c r="B1" s="1"/>
    </row>
    <row r="2" spans="1:48" ht="7.5" customHeight="1">
      <c r="A2" s="1" t="b">
        <v>1</v>
      </c>
      <c r="B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48" ht="7.5" customHeight="1">
      <c r="A3" s="1" t="b">
        <v>1</v>
      </c>
      <c r="B3" s="1"/>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c r="A4" s="1" t="b">
        <v>1</v>
      </c>
      <c r="B4" s="1"/>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48">
      <c r="A5" s="1" t="b">
        <v>1</v>
      </c>
      <c r="B5" s="1"/>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48">
      <c r="A6" s="1" t="b">
        <v>1</v>
      </c>
      <c r="B6" s="1"/>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48" ht="17.600000000000001">
      <c r="A7" s="1" t="b">
        <v>1</v>
      </c>
      <c r="B7" s="1"/>
      <c r="D7" s="2"/>
      <c r="E7" s="3" t="s">
        <v>133</v>
      </c>
      <c r="F7" s="3"/>
      <c r="G7" s="3"/>
      <c r="H7" s="3"/>
      <c r="I7" s="3"/>
      <c r="J7" s="3"/>
      <c r="K7" s="3"/>
      <c r="L7" s="3"/>
      <c r="M7" s="3"/>
      <c r="N7" s="3"/>
      <c r="O7" s="3"/>
      <c r="P7" s="3"/>
      <c r="Q7" s="3"/>
      <c r="R7" s="3"/>
      <c r="S7" s="3"/>
      <c r="T7" s="3"/>
      <c r="U7" s="3"/>
      <c r="V7" s="3"/>
      <c r="W7" s="4"/>
      <c r="X7" s="4"/>
      <c r="Y7" s="4"/>
      <c r="Z7" s="4"/>
      <c r="AA7" s="4"/>
      <c r="AB7" s="2"/>
      <c r="AC7" s="2"/>
      <c r="AD7" s="2"/>
      <c r="AE7" s="2"/>
      <c r="AF7" s="2"/>
      <c r="AG7" s="2"/>
      <c r="AH7" s="2"/>
      <c r="AI7" s="2"/>
      <c r="AJ7" s="2"/>
      <c r="AK7" s="2"/>
      <c r="AL7" s="2"/>
      <c r="AM7" s="2"/>
      <c r="AN7" s="2"/>
      <c r="AO7" s="2"/>
      <c r="AP7" s="2"/>
      <c r="AQ7" s="2"/>
      <c r="AR7" s="2"/>
      <c r="AS7" s="2"/>
      <c r="AT7" s="2"/>
      <c r="AU7" s="2"/>
      <c r="AV7" s="2"/>
    </row>
    <row r="8" spans="1:48" ht="17.600000000000001">
      <c r="A8" s="1" t="b">
        <v>1</v>
      </c>
      <c r="B8" s="1"/>
      <c r="D8" s="2"/>
      <c r="E8" s="3" t="s">
        <v>134</v>
      </c>
      <c r="F8" s="3"/>
      <c r="G8" s="3"/>
      <c r="H8" s="3"/>
      <c r="I8" s="3"/>
      <c r="J8" s="3"/>
      <c r="K8" s="3"/>
      <c r="L8" s="3"/>
      <c r="M8" s="3"/>
      <c r="N8" s="3"/>
      <c r="O8" s="3"/>
      <c r="P8" s="3"/>
      <c r="Q8" s="3"/>
      <c r="R8" s="3"/>
      <c r="S8" s="3"/>
      <c r="T8" s="3"/>
      <c r="U8" s="3"/>
      <c r="V8" s="3"/>
      <c r="W8" s="4"/>
      <c r="X8" s="4"/>
      <c r="Y8" s="4"/>
      <c r="Z8" s="4"/>
      <c r="AA8" s="4"/>
      <c r="AB8" s="2"/>
      <c r="AC8" s="2"/>
      <c r="AD8" s="2"/>
      <c r="AE8" s="2"/>
      <c r="AF8" s="2"/>
      <c r="AG8" s="2"/>
      <c r="AH8" s="2"/>
      <c r="AI8" s="2"/>
      <c r="AJ8" s="2"/>
      <c r="AK8" s="2"/>
      <c r="AL8" s="2"/>
      <c r="AM8" s="2"/>
      <c r="AN8" s="2"/>
      <c r="AO8" s="2"/>
      <c r="AP8" s="2"/>
      <c r="AQ8" s="2"/>
      <c r="AR8" s="2"/>
      <c r="AS8" s="2"/>
      <c r="AT8" s="2"/>
      <c r="AU8" s="2"/>
      <c r="AV8" s="2"/>
    </row>
    <row r="9" spans="1:48">
      <c r="A9" s="1" t="b">
        <v>1</v>
      </c>
      <c r="B9" s="1"/>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row>
    <row r="10" spans="1:48">
      <c r="A10" s="1" t="b">
        <v>1</v>
      </c>
      <c r="B10" s="1"/>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row>
    <row r="11" spans="1:48">
      <c r="A11" s="1" t="b">
        <v>0</v>
      </c>
      <c r="B11" s="1"/>
      <c r="D11" s="2"/>
      <c r="E11" s="6" t="s">
        <v>0</v>
      </c>
      <c r="F11" s="6"/>
      <c r="G11" s="6"/>
      <c r="H11" s="6"/>
      <c r="I11" s="6"/>
      <c r="J11" s="7"/>
      <c r="K11" s="7"/>
      <c r="L11" s="7"/>
      <c r="M11" s="7"/>
      <c r="N11" s="7"/>
      <c r="O11" s="7"/>
      <c r="P11" s="7"/>
      <c r="Q11" s="7"/>
      <c r="R11" s="7"/>
      <c r="S11" s="7"/>
      <c r="T11" s="7"/>
      <c r="U11" s="7"/>
      <c r="V11" s="77"/>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9"/>
    </row>
    <row r="12" spans="1:48">
      <c r="A12" s="1" t="b">
        <v>0</v>
      </c>
      <c r="B12" s="1"/>
      <c r="D12" s="2"/>
      <c r="E12" s="8" t="s">
        <v>1</v>
      </c>
      <c r="F12" s="7"/>
      <c r="G12" s="7"/>
      <c r="H12" s="7"/>
      <c r="I12" s="7"/>
      <c r="J12" s="7"/>
      <c r="K12" s="7"/>
      <c r="L12" s="7"/>
      <c r="M12" s="7"/>
      <c r="N12" s="7"/>
      <c r="O12" s="7"/>
      <c r="P12" s="7"/>
      <c r="Q12" s="7"/>
      <c r="R12" s="7"/>
      <c r="S12" s="7"/>
      <c r="T12" s="7"/>
      <c r="U12" s="7"/>
      <c r="V12" s="80"/>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row>
    <row r="13" spans="1:48">
      <c r="A13" s="1" t="b">
        <v>1</v>
      </c>
      <c r="B13" s="1"/>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row>
    <row r="14" spans="1:48">
      <c r="A14" s="1"/>
      <c r="B14" s="1"/>
      <c r="D14" s="7"/>
      <c r="E14" s="9" t="s">
        <v>2</v>
      </c>
      <c r="F14" s="7"/>
      <c r="G14" s="7"/>
      <c r="H14" s="7"/>
      <c r="I14" s="7"/>
      <c r="J14" s="7"/>
      <c r="K14" s="7"/>
      <c r="L14" s="7"/>
      <c r="M14" s="7"/>
      <c r="N14" s="7"/>
      <c r="O14" s="7"/>
      <c r="P14" s="7"/>
      <c r="Q14" s="7"/>
      <c r="R14" s="7"/>
      <c r="S14" s="7"/>
      <c r="T14" s="7"/>
      <c r="U14" s="7"/>
      <c r="V14" s="77"/>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9"/>
    </row>
    <row r="15" spans="1:48">
      <c r="A15" s="1"/>
      <c r="B15" s="1"/>
      <c r="D15" s="7"/>
      <c r="E15" s="10" t="s">
        <v>3</v>
      </c>
      <c r="F15" s="7"/>
      <c r="G15" s="7"/>
      <c r="H15" s="7"/>
      <c r="I15" s="7"/>
      <c r="J15" s="7"/>
      <c r="K15" s="7"/>
      <c r="L15" s="7"/>
      <c r="M15" s="7"/>
      <c r="N15" s="7"/>
      <c r="O15" s="7"/>
      <c r="P15" s="7"/>
      <c r="Q15" s="7"/>
      <c r="R15" s="7"/>
      <c r="S15" s="7"/>
      <c r="T15" s="7"/>
      <c r="U15" s="7"/>
      <c r="V15" s="80"/>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2"/>
    </row>
    <row r="16" spans="1:48">
      <c r="A16" s="1"/>
      <c r="B16" s="1"/>
      <c r="D16" s="7"/>
      <c r="E16" s="11"/>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row>
    <row r="17" spans="1:73">
      <c r="A17" s="1"/>
      <c r="B17" s="1"/>
      <c r="D17" s="7"/>
      <c r="E17" s="9" t="s">
        <v>4</v>
      </c>
      <c r="F17" s="7"/>
      <c r="G17" s="7"/>
      <c r="H17" s="7"/>
      <c r="I17" s="7"/>
      <c r="J17" s="7"/>
      <c r="K17" s="7"/>
      <c r="L17" s="7"/>
      <c r="M17" s="7"/>
      <c r="N17" s="7"/>
      <c r="O17" s="7"/>
      <c r="P17" s="7"/>
      <c r="Q17" s="7"/>
      <c r="R17" s="7"/>
      <c r="S17" s="7"/>
      <c r="T17" s="2"/>
      <c r="U17" s="2"/>
      <c r="V17" s="91" t="s">
        <v>9</v>
      </c>
      <c r="W17" s="91"/>
      <c r="X17" s="15"/>
      <c r="Y17" s="72"/>
      <c r="Z17" s="73"/>
      <c r="AA17" s="73"/>
      <c r="AB17" s="74"/>
      <c r="AC17" s="16" t="s">
        <v>113</v>
      </c>
      <c r="AD17" s="75"/>
      <c r="AE17" s="76"/>
      <c r="AF17" s="16" t="s">
        <v>113</v>
      </c>
      <c r="AG17" s="88"/>
      <c r="AH17" s="89"/>
      <c r="AI17" s="7"/>
      <c r="AJ17" s="90" t="s">
        <v>11</v>
      </c>
      <c r="AK17" s="90"/>
      <c r="AL17" s="90"/>
      <c r="AM17" s="72"/>
      <c r="AN17" s="73"/>
      <c r="AO17" s="73"/>
      <c r="AP17" s="74"/>
      <c r="AQ17" s="16" t="s">
        <v>113</v>
      </c>
      <c r="AR17" s="75"/>
      <c r="AS17" s="76"/>
      <c r="AT17" s="16" t="s">
        <v>113</v>
      </c>
      <c r="AU17" s="75"/>
      <c r="AV17" s="76"/>
      <c r="BT17" s="19"/>
      <c r="BU17" s="20"/>
    </row>
    <row r="18" spans="1:73">
      <c r="A18" s="1"/>
      <c r="B18" s="1"/>
      <c r="D18" s="7"/>
      <c r="E18" s="11"/>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BT18" s="19"/>
      <c r="BU18" s="20"/>
    </row>
    <row r="19" spans="1:73">
      <c r="A19" s="1"/>
      <c r="B19" s="1"/>
      <c r="D19" s="7"/>
      <c r="E19" s="12" t="s">
        <v>5</v>
      </c>
      <c r="F19" s="7"/>
      <c r="G19" s="7"/>
      <c r="H19" s="7"/>
      <c r="I19" s="7"/>
      <c r="J19" s="7"/>
      <c r="K19" s="7"/>
      <c r="L19" s="7"/>
      <c r="M19" s="7"/>
      <c r="N19" s="7"/>
      <c r="O19" s="7"/>
      <c r="P19" s="7"/>
      <c r="Q19" s="7"/>
      <c r="R19" s="7"/>
      <c r="S19" s="7"/>
      <c r="T19" s="7"/>
      <c r="U19" s="7"/>
      <c r="V19" s="77"/>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9"/>
      <c r="BT19" s="19"/>
      <c r="BU19" s="20"/>
    </row>
    <row r="20" spans="1:73">
      <c r="A20" s="1"/>
      <c r="B20" s="1"/>
      <c r="D20" s="7"/>
      <c r="E20" s="10" t="s">
        <v>6</v>
      </c>
      <c r="F20" s="7"/>
      <c r="G20" s="7"/>
      <c r="H20" s="7"/>
      <c r="I20" s="7"/>
      <c r="J20" s="7"/>
      <c r="K20" s="7"/>
      <c r="L20" s="7"/>
      <c r="M20" s="7"/>
      <c r="N20" s="7"/>
      <c r="O20" s="7"/>
      <c r="P20" s="7"/>
      <c r="Q20" s="7"/>
      <c r="R20" s="7"/>
      <c r="S20" s="7"/>
      <c r="T20" s="7"/>
      <c r="U20" s="7"/>
      <c r="V20" s="80"/>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2"/>
      <c r="BT20" s="19"/>
      <c r="BU20" s="20"/>
    </row>
    <row r="21" spans="1:73">
      <c r="A21" s="1"/>
      <c r="B21" s="1"/>
      <c r="D21" s="7"/>
      <c r="E21" s="11"/>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BT21" s="19"/>
      <c r="BU21" s="20"/>
    </row>
    <row r="22" spans="1:73">
      <c r="A22" s="1"/>
      <c r="B22" s="1"/>
      <c r="D22" s="7"/>
      <c r="E22" s="9" t="s">
        <v>7</v>
      </c>
      <c r="F22" s="7"/>
      <c r="G22" s="7"/>
      <c r="H22" s="7"/>
      <c r="I22" s="7"/>
      <c r="J22" s="7"/>
      <c r="K22" s="7"/>
      <c r="L22" s="7"/>
      <c r="M22" s="7"/>
      <c r="N22" s="7"/>
      <c r="O22" s="7"/>
      <c r="P22" s="7"/>
      <c r="Q22" s="7"/>
      <c r="R22" s="7"/>
      <c r="S22" s="7"/>
      <c r="T22" s="7"/>
      <c r="U22" s="7"/>
      <c r="V22" s="85"/>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7"/>
      <c r="BT22" s="19"/>
      <c r="BU22" s="20"/>
    </row>
    <row r="23" spans="1:73">
      <c r="A23" s="1"/>
      <c r="B23" s="1"/>
      <c r="D23" s="7"/>
      <c r="E23" s="13" t="s">
        <v>8</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BU23" s="20"/>
    </row>
    <row r="24" spans="1:73">
      <c r="A24" s="1"/>
      <c r="B24" s="1"/>
      <c r="D24" s="7"/>
      <c r="E24" s="11"/>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BU24" s="20"/>
    </row>
    <row r="25" spans="1:73">
      <c r="A25" s="1"/>
      <c r="B25" s="1"/>
      <c r="D25" s="7"/>
      <c r="E25" s="11"/>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BU25" s="20"/>
    </row>
    <row r="26" spans="1:73">
      <c r="A26" s="1"/>
      <c r="B26" s="1"/>
      <c r="D26" s="7"/>
      <c r="E26" s="84" t="s">
        <v>63</v>
      </c>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BU26" s="20"/>
    </row>
    <row r="27" spans="1:73">
      <c r="A27" s="1"/>
      <c r="B27" s="1"/>
      <c r="D27" s="7"/>
      <c r="E27" s="11"/>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BU27" s="20"/>
    </row>
    <row r="28" spans="1:73">
      <c r="A28" s="1"/>
      <c r="B28" s="1"/>
      <c r="D28" s="7"/>
      <c r="E28" s="9" t="s">
        <v>12</v>
      </c>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BU28" s="20"/>
    </row>
    <row r="29" spans="1:73">
      <c r="A29" s="1"/>
      <c r="B29" s="1"/>
      <c r="D29" s="7"/>
      <c r="E29" s="10" t="s">
        <v>69</v>
      </c>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row>
    <row r="30" spans="1:73" ht="12.75" customHeight="1">
      <c r="A30" s="1" t="b">
        <v>0</v>
      </c>
      <c r="B30" s="1"/>
      <c r="D30" s="7"/>
      <c r="E30" s="7"/>
      <c r="F30" s="7"/>
      <c r="G30" s="7"/>
      <c r="H30" s="7"/>
      <c r="I30" s="7"/>
      <c r="J30" s="7"/>
      <c r="K30" s="7"/>
      <c r="L30" s="7"/>
      <c r="M30" s="7"/>
      <c r="N30" s="7"/>
      <c r="O30" s="7"/>
      <c r="P30" s="7"/>
      <c r="Q30" s="7"/>
      <c r="R30" s="7"/>
      <c r="S30" s="7"/>
      <c r="T30" s="7"/>
      <c r="U30" s="7"/>
      <c r="V30" s="7"/>
      <c r="W30" s="83" t="s">
        <v>136</v>
      </c>
      <c r="X30" s="83"/>
      <c r="Y30" s="83"/>
      <c r="Z30" s="83"/>
      <c r="AA30" s="83"/>
      <c r="AB30" s="83"/>
      <c r="AC30" s="83"/>
      <c r="AD30" s="83"/>
      <c r="AE30" s="7"/>
      <c r="AF30" s="83" t="s">
        <v>148</v>
      </c>
      <c r="AG30" s="83"/>
      <c r="AH30" s="83"/>
      <c r="AI30" s="83"/>
      <c r="AJ30" s="83"/>
      <c r="AK30" s="83"/>
      <c r="AL30" s="83"/>
      <c r="AM30" s="83"/>
      <c r="AN30" s="7"/>
      <c r="AO30" s="83" t="s">
        <v>64</v>
      </c>
      <c r="AP30" s="83"/>
      <c r="AQ30" s="83"/>
      <c r="AR30" s="83"/>
      <c r="AS30" s="83"/>
      <c r="AT30" s="83"/>
      <c r="AU30" s="83"/>
      <c r="AV30" s="83"/>
    </row>
    <row r="31" spans="1:73">
      <c r="A31" s="1"/>
      <c r="B31" s="1"/>
      <c r="D31" s="7"/>
      <c r="E31" s="7"/>
      <c r="F31" s="7"/>
      <c r="G31" s="7"/>
      <c r="H31" s="7"/>
      <c r="I31" s="7"/>
      <c r="J31" s="7"/>
      <c r="K31" s="7"/>
      <c r="L31" s="7"/>
      <c r="M31" s="7"/>
      <c r="N31" s="7"/>
      <c r="O31" s="7"/>
      <c r="P31" s="7"/>
      <c r="Q31" s="7"/>
      <c r="R31" s="7"/>
      <c r="S31" s="7"/>
      <c r="T31" s="7"/>
      <c r="U31" s="7"/>
      <c r="V31" s="7"/>
      <c r="W31" s="83"/>
      <c r="X31" s="83"/>
      <c r="Y31" s="83"/>
      <c r="Z31" s="83"/>
      <c r="AA31" s="83"/>
      <c r="AB31" s="83"/>
      <c r="AC31" s="83"/>
      <c r="AD31" s="83"/>
      <c r="AE31" s="7"/>
      <c r="AF31" s="83"/>
      <c r="AG31" s="83"/>
      <c r="AH31" s="83"/>
      <c r="AI31" s="83"/>
      <c r="AJ31" s="83"/>
      <c r="AK31" s="83"/>
      <c r="AL31" s="83"/>
      <c r="AM31" s="83"/>
      <c r="AN31" s="7"/>
      <c r="AO31" s="83"/>
      <c r="AP31" s="83"/>
      <c r="AQ31" s="83"/>
      <c r="AR31" s="83"/>
      <c r="AS31" s="83"/>
      <c r="AT31" s="83"/>
      <c r="AU31" s="83"/>
      <c r="AV31" s="83"/>
    </row>
    <row r="32" spans="1:73">
      <c r="A32" s="1"/>
      <c r="B32" s="1"/>
      <c r="D32" s="7"/>
      <c r="E32" s="23" t="s">
        <v>137</v>
      </c>
      <c r="F32" s="7"/>
      <c r="G32" s="7"/>
      <c r="H32" s="7"/>
      <c r="I32" s="7"/>
      <c r="J32" s="7"/>
      <c r="K32" s="7"/>
      <c r="L32" s="7"/>
      <c r="M32" s="7"/>
      <c r="N32" s="7"/>
      <c r="O32" s="7"/>
      <c r="P32" s="7"/>
      <c r="Q32" s="7"/>
      <c r="R32" s="7"/>
      <c r="S32" s="7"/>
      <c r="T32" s="7"/>
      <c r="U32" s="7"/>
      <c r="V32" s="7"/>
      <c r="W32" s="66"/>
      <c r="X32" s="67"/>
      <c r="Y32" s="67"/>
      <c r="Z32" s="67"/>
      <c r="AA32" s="67"/>
      <c r="AB32" s="67"/>
      <c r="AC32" s="67"/>
      <c r="AD32" s="68"/>
      <c r="AE32" s="24"/>
      <c r="AF32" s="66"/>
      <c r="AG32" s="67"/>
      <c r="AH32" s="67"/>
      <c r="AI32" s="67"/>
      <c r="AJ32" s="67"/>
      <c r="AK32" s="67"/>
      <c r="AL32" s="67"/>
      <c r="AM32" s="68"/>
      <c r="AN32" s="24"/>
      <c r="AO32" s="69">
        <f>W32*(100+AF32)/100</f>
        <v>0</v>
      </c>
      <c r="AP32" s="70"/>
      <c r="AQ32" s="70"/>
      <c r="AR32" s="70"/>
      <c r="AS32" s="70"/>
      <c r="AT32" s="70"/>
      <c r="AU32" s="70"/>
      <c r="AV32" s="71"/>
    </row>
    <row r="33" spans="1:48">
      <c r="A33" s="1"/>
      <c r="B33" s="1"/>
      <c r="D33" s="7"/>
      <c r="E33" s="25" t="s">
        <v>65</v>
      </c>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row>
    <row r="34" spans="1:48">
      <c r="A34" s="1"/>
      <c r="B34" s="1"/>
      <c r="D34" s="7"/>
      <c r="E34" s="26"/>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row>
    <row r="35" spans="1:48">
      <c r="A35" s="1"/>
      <c r="B35" s="1"/>
      <c r="D35" s="7"/>
      <c r="E35" s="23" t="s">
        <v>15</v>
      </c>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98"/>
      <c r="AP35" s="99"/>
      <c r="AQ35" s="99"/>
      <c r="AR35" s="99"/>
      <c r="AS35" s="99"/>
      <c r="AT35" s="99"/>
      <c r="AU35" s="99"/>
      <c r="AV35" s="100"/>
    </row>
    <row r="36" spans="1:48">
      <c r="A36" s="1"/>
      <c r="B36" s="1"/>
      <c r="D36" s="7"/>
      <c r="E36" s="27" t="s">
        <v>16</v>
      </c>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28"/>
      <c r="AP36" s="28"/>
      <c r="AQ36" s="28"/>
      <c r="AR36" s="28"/>
      <c r="AS36" s="28"/>
      <c r="AT36" s="28"/>
      <c r="AU36" s="28"/>
      <c r="AV36" s="28"/>
    </row>
    <row r="37" spans="1:48">
      <c r="A37" s="1"/>
      <c r="B37" s="1"/>
      <c r="D37" s="7"/>
      <c r="E37" s="26"/>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row>
    <row r="38" spans="1:48">
      <c r="A38" s="1"/>
      <c r="B38" s="1"/>
      <c r="D38" s="7"/>
      <c r="E38" s="23" t="s">
        <v>17</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95">
        <v>0</v>
      </c>
      <c r="AP38" s="96"/>
      <c r="AQ38" s="96"/>
      <c r="AR38" s="96"/>
      <c r="AS38" s="96"/>
      <c r="AT38" s="96"/>
      <c r="AU38" s="96"/>
      <c r="AV38" s="97"/>
    </row>
    <row r="39" spans="1:48">
      <c r="A39" s="1"/>
      <c r="B39" s="1"/>
      <c r="D39" s="7"/>
      <c r="E39" s="25" t="s">
        <v>66</v>
      </c>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row>
    <row r="40" spans="1:48">
      <c r="A40" s="1"/>
      <c r="B40" s="1"/>
      <c r="D40" s="7"/>
      <c r="E40" s="26"/>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row>
    <row r="41" spans="1:48">
      <c r="A41" s="1"/>
      <c r="B41" s="1"/>
      <c r="D41" s="7"/>
      <c r="E41" s="6" t="s">
        <v>138</v>
      </c>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92">
        <f t="shared" ref="AO41:AV41" si="0">IF((AO35)&gt;12,(AO32+(AO32*AO38))*AO35/12,(AO32+(AO32*AO38))*12/12)</f>
        <v>0</v>
      </c>
      <c r="AP41" s="93">
        <f t="shared" si="0"/>
        <v>0</v>
      </c>
      <c r="AQ41" s="93">
        <f t="shared" si="0"/>
        <v>0</v>
      </c>
      <c r="AR41" s="93">
        <f t="shared" si="0"/>
        <v>0</v>
      </c>
      <c r="AS41" s="93">
        <f t="shared" si="0"/>
        <v>0</v>
      </c>
      <c r="AT41" s="93">
        <f t="shared" si="0"/>
        <v>0</v>
      </c>
      <c r="AU41" s="93">
        <f t="shared" si="0"/>
        <v>0</v>
      </c>
      <c r="AV41" s="94">
        <f t="shared" si="0"/>
        <v>0</v>
      </c>
    </row>
    <row r="42" spans="1:48">
      <c r="A42" s="1"/>
      <c r="B42" s="1"/>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row>
    <row r="43" spans="1:48">
      <c r="A43" s="1"/>
      <c r="B43" s="1"/>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row>
    <row r="44" spans="1:48">
      <c r="A44" s="1"/>
      <c r="B44" s="1"/>
      <c r="D44" s="7"/>
      <c r="E44" s="6" t="s">
        <v>18</v>
      </c>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row>
    <row r="45" spans="1:48">
      <c r="A45" s="1"/>
      <c r="B45" s="1"/>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row>
    <row r="46" spans="1:48">
      <c r="A46" s="1"/>
      <c r="B46" s="1"/>
      <c r="D46" s="7"/>
      <c r="E46" s="7" t="s">
        <v>19</v>
      </c>
      <c r="F46" s="110" t="s">
        <v>20</v>
      </c>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row>
    <row r="47" spans="1:48">
      <c r="A47" s="1"/>
      <c r="B47" s="1"/>
      <c r="D47" s="7"/>
      <c r="E47" s="7"/>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row>
    <row r="48" spans="1:48">
      <c r="A48" s="1"/>
      <c r="B48" s="1"/>
      <c r="D48" s="7"/>
      <c r="E48" s="7"/>
      <c r="F48" s="101"/>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3"/>
    </row>
    <row r="49" spans="1:48">
      <c r="A49" s="1"/>
      <c r="B49" s="1"/>
      <c r="D49" s="7"/>
      <c r="E49" s="7"/>
      <c r="F49" s="104"/>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6"/>
    </row>
    <row r="50" spans="1:48">
      <c r="A50" s="1"/>
      <c r="B50" s="1"/>
      <c r="D50" s="7"/>
      <c r="E50" s="7"/>
      <c r="F50" s="107"/>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9"/>
    </row>
    <row r="51" spans="1:48">
      <c r="A51" s="1"/>
      <c r="B51" s="1"/>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row>
    <row r="52" spans="1:48">
      <c r="A52" s="1"/>
      <c r="B52" s="1"/>
      <c r="D52" s="7"/>
      <c r="E52" s="7" t="s">
        <v>21</v>
      </c>
      <c r="F52" s="110" t="s">
        <v>67</v>
      </c>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row>
    <row r="53" spans="1:48">
      <c r="A53" s="1"/>
      <c r="B53" s="1"/>
      <c r="D53" s="7"/>
      <c r="E53" s="7"/>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row>
    <row r="54" spans="1:48">
      <c r="D54" s="7"/>
      <c r="E54" s="7"/>
      <c r="F54" s="10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2"/>
    </row>
    <row r="55" spans="1:48">
      <c r="D55" s="7"/>
      <c r="E55" s="7"/>
      <c r="F55" s="113"/>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5"/>
    </row>
    <row r="56" spans="1:48">
      <c r="D56" s="7"/>
      <c r="E56" s="7"/>
      <c r="F56" s="116"/>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8"/>
    </row>
    <row r="57" spans="1:48">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row>
    <row r="58" spans="1:48">
      <c r="D58" s="7"/>
      <c r="E58" s="7" t="s">
        <v>23</v>
      </c>
      <c r="F58" s="110" t="s">
        <v>24</v>
      </c>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row>
    <row r="59" spans="1:48">
      <c r="D59" s="7"/>
      <c r="E59" s="7"/>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row>
    <row r="60" spans="1:48">
      <c r="D60" s="7"/>
      <c r="E60" s="7"/>
      <c r="F60" s="10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2"/>
    </row>
    <row r="61" spans="1:48">
      <c r="D61" s="7"/>
      <c r="E61" s="7"/>
      <c r="F61" s="113"/>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5"/>
    </row>
    <row r="62" spans="1:48">
      <c r="D62" s="7"/>
      <c r="E62" s="7"/>
      <c r="F62" s="116"/>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8"/>
    </row>
    <row r="63" spans="1:48" ht="25.5" customHeight="1">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row>
    <row r="64" spans="1:48" ht="12.75" customHeight="1">
      <c r="D64" s="7"/>
      <c r="E64" s="7" t="s">
        <v>25</v>
      </c>
      <c r="F64" s="123" t="s">
        <v>26</v>
      </c>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row>
    <row r="65" spans="4:48">
      <c r="D65" s="7"/>
      <c r="E65" s="7"/>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row>
    <row r="66" spans="4:48">
      <c r="D66" s="7"/>
      <c r="E66" s="7"/>
      <c r="F66" s="10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2"/>
    </row>
    <row r="67" spans="4:48">
      <c r="D67" s="7"/>
      <c r="E67" s="7"/>
      <c r="F67" s="113"/>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5"/>
    </row>
    <row r="68" spans="4:48">
      <c r="D68" s="7"/>
      <c r="E68" s="7"/>
      <c r="F68" s="116"/>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8"/>
    </row>
    <row r="69" spans="4:48">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row>
    <row r="70" spans="4:48" ht="24.75" customHeight="1">
      <c r="D70" s="7"/>
      <c r="E70" s="11" t="s">
        <v>27</v>
      </c>
      <c r="F70" s="110" t="s">
        <v>28</v>
      </c>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5"/>
      <c r="AR70" s="15"/>
      <c r="AS70" s="15"/>
      <c r="AT70" s="15"/>
      <c r="AU70" s="15"/>
      <c r="AV70" s="15"/>
    </row>
    <row r="71" spans="4:48">
      <c r="D71" s="7"/>
      <c r="E71" s="7"/>
      <c r="F71" s="122" t="str">
        <f>IF(A1=TRUE,"Jei taip - prašome apibūdinkite įrengimus, įskaitant kiek laiko reiktų jų užsakymui atgabenimui ir įrengimui?","")</f>
        <v>Jei taip - prašome apibūdinkite įrengimus, įskaitant kiek laiko reiktų jų užsakymui atgabenimui ir įrengimui?</v>
      </c>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row>
    <row r="72" spans="4:48">
      <c r="D72" s="7"/>
      <c r="E72" s="7"/>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row>
    <row r="73" spans="4:48">
      <c r="D73" s="7"/>
      <c r="E73" s="7"/>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row>
    <row r="74" spans="4:48">
      <c r="D74" s="7"/>
      <c r="E74" s="7"/>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row>
    <row r="75" spans="4:48">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row>
    <row r="76" spans="4:48">
      <c r="D76" s="7"/>
      <c r="E76" s="7" t="s">
        <v>29</v>
      </c>
      <c r="F76" s="91" t="s">
        <v>30</v>
      </c>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7"/>
      <c r="AR76" s="7"/>
      <c r="AS76" s="7"/>
      <c r="AT76" s="7"/>
      <c r="AU76" s="7"/>
      <c r="AV76" s="7"/>
    </row>
    <row r="77" spans="4:48">
      <c r="D77" s="7"/>
      <c r="E77" s="7"/>
      <c r="F77" s="119" t="str">
        <f>IF(A2=TRUE,"Jei taip - prašome aprašykite, kokia šių įrengimų funkcija veikloje (gamyboje)? Ar turite sutartis su šių įrengimų tiekėjais?","")</f>
        <v>Jei taip - prašome aprašykite, kokia šių įrengimų funkcija veikloje (gamyboje)? Ar turite sutartis su šių įrengimų tiekėjais?</v>
      </c>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row>
    <row r="78" spans="4:48" ht="12" customHeight="1">
      <c r="D78" s="7"/>
      <c r="E78" s="7"/>
      <c r="F78" s="125" t="str">
        <f>IF(A2=TRUE,"Kokiose šalyse yra šių įrengimų tiekėjai? Koks laikotarpis būtų reikalingas šių įrengimų atgabenimui ir įrengimui?","")</f>
        <v>Kokiose šalyse yra šių įrengimų tiekėjai? Koks laikotarpis būtų reikalingas šių įrengimų atgabenimui ir įrengimui?</v>
      </c>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row>
    <row r="79" spans="4:48" ht="12.75" customHeight="1">
      <c r="D79" s="7"/>
      <c r="E79" s="7"/>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row>
    <row r="80" spans="4:48" ht="12.75" customHeight="1">
      <c r="D80" s="7"/>
      <c r="E80" s="7"/>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row>
    <row r="81" spans="4:49">
      <c r="D81" s="7"/>
      <c r="E81" s="7"/>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row>
    <row r="82" spans="4:49">
      <c r="D82" s="7"/>
      <c r="E82" s="7"/>
      <c r="F82" s="7"/>
      <c r="G82" s="7"/>
      <c r="H82" s="7"/>
      <c r="I82" s="7"/>
      <c r="J82" s="7"/>
      <c r="K82" s="7"/>
      <c r="L82" s="7"/>
      <c r="M82" s="7"/>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row>
    <row r="83" spans="4:49">
      <c r="D83" s="7"/>
      <c r="E83" s="7" t="s">
        <v>31</v>
      </c>
      <c r="F83" s="127" t="s">
        <v>32</v>
      </c>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row>
    <row r="84" spans="4:49">
      <c r="D84" s="7"/>
      <c r="E84" s="7"/>
      <c r="F84" s="126" t="str">
        <f>IF(A3=TRUE,"Jei taip - nurodykite kokius turite atsarginius įrengimus","")</f>
        <v>Jei taip - nurodykite kokius turite atsarginius įrengimus</v>
      </c>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row>
    <row r="85" spans="4:49">
      <c r="D85" s="7"/>
      <c r="E85" s="7"/>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row>
    <row r="86" spans="4:49">
      <c r="D86" s="7"/>
      <c r="E86" s="7"/>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row>
    <row r="87" spans="4:49">
      <c r="D87" s="7"/>
      <c r="E87" s="7"/>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row>
    <row r="88" spans="4:49">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30"/>
    </row>
    <row r="89" spans="4:49" ht="12.75" customHeight="1">
      <c r="D89" s="7"/>
      <c r="E89" s="7" t="s">
        <v>33</v>
      </c>
      <c r="F89" s="127" t="s">
        <v>34</v>
      </c>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31"/>
      <c r="AQ89" s="31"/>
      <c r="AR89" s="31"/>
      <c r="AS89" s="31"/>
      <c r="AT89" s="31"/>
      <c r="AU89" s="31"/>
      <c r="AV89" s="31"/>
      <c r="AW89" s="30"/>
    </row>
    <row r="90" spans="4:49">
      <c r="D90" s="7"/>
      <c r="E90" s="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31"/>
      <c r="AQ90" s="31"/>
      <c r="AR90" s="31"/>
      <c r="AS90" s="31"/>
      <c r="AT90" s="31"/>
      <c r="AU90" s="31"/>
      <c r="AV90" s="31"/>
      <c r="AW90" s="30"/>
    </row>
    <row r="91" spans="4:49">
      <c r="D91" s="7"/>
      <c r="E91" s="7"/>
      <c r="F91" s="122" t="str">
        <f>IF(A4=TRUE,"Jei taip - nurodykite pagrindinius tiekėjus","")</f>
        <v>Jei taip - nurodykite pagrindinius tiekėjus</v>
      </c>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30"/>
    </row>
    <row r="92" spans="4:49">
      <c r="D92" s="7"/>
      <c r="E92" s="7"/>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30"/>
    </row>
    <row r="93" spans="4:49">
      <c r="D93" s="7"/>
      <c r="E93" s="7"/>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30"/>
    </row>
    <row r="94" spans="4:49">
      <c r="D94" s="7"/>
      <c r="E94" s="7"/>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30"/>
    </row>
    <row r="95" spans="4:49">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30"/>
    </row>
    <row r="96" spans="4:49">
      <c r="D96" s="7"/>
      <c r="E96" s="7" t="s">
        <v>35</v>
      </c>
      <c r="F96" s="91" t="s">
        <v>36</v>
      </c>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1"/>
      <c r="AU96" s="91"/>
      <c r="AV96" s="91"/>
      <c r="AW96" s="30"/>
    </row>
    <row r="97" spans="4:49">
      <c r="D97" s="7"/>
      <c r="E97" s="7"/>
      <c r="F97" s="121" t="s">
        <v>115</v>
      </c>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30"/>
    </row>
    <row r="98" spans="4:49">
      <c r="D98" s="7"/>
      <c r="E98" s="7"/>
      <c r="F98" s="119" t="str">
        <f>IF(A6=TRUE,"Jei taip - apibūdinkite tokių atsargų kiekį ir pobūdį?","")</f>
        <v>Jei taip - apibūdinkite tokių atsargų kiekį ir pobūdį?</v>
      </c>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30"/>
    </row>
    <row r="99" spans="4:49">
      <c r="D99" s="7"/>
      <c r="E99" s="7"/>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30"/>
    </row>
    <row r="100" spans="4:49">
      <c r="D100" s="7"/>
      <c r="E100" s="7"/>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30"/>
    </row>
    <row r="101" spans="4:49">
      <c r="D101" s="7"/>
      <c r="E101" s="7"/>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30"/>
    </row>
    <row r="102" spans="4:49">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30"/>
    </row>
    <row r="103" spans="4:49">
      <c r="D103" s="7"/>
      <c r="E103" s="7" t="s">
        <v>37</v>
      </c>
      <c r="F103" s="91" t="s">
        <v>38</v>
      </c>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30"/>
    </row>
    <row r="104" spans="4:49">
      <c r="D104" s="7"/>
      <c r="E104" s="7"/>
      <c r="F104" s="126" t="str">
        <f>IF(A7=TRUE,"Jei taip - ar yra atsakingi asmenys (įvardinkite juos)? Ar turite specialiai apmokytus darbuotojus (komandą) avarijos (įvykio) atveju? Kokie specialūs apmokymai jiems yra pravedami?","")</f>
        <v>Jei taip - ar yra atsakingi asmenys (įvardinkite juos)? Ar turite specialiai apmokytus darbuotojus (komandą) avarijos (įvykio) atveju? Kokie specialūs apmokymai jiems yra pravedami?</v>
      </c>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30"/>
    </row>
    <row r="105" spans="4:49">
      <c r="D105" s="7"/>
      <c r="E105" s="7"/>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30"/>
    </row>
    <row r="106" spans="4:49">
      <c r="D106" s="7"/>
      <c r="E106" s="7"/>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30"/>
    </row>
    <row r="107" spans="4:49">
      <c r="D107" s="7"/>
      <c r="E107" s="7"/>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30"/>
    </row>
    <row r="108" spans="4:49">
      <c r="D108" s="7"/>
      <c r="E108" s="7"/>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30"/>
    </row>
    <row r="109" spans="4:49">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30"/>
    </row>
    <row r="110" spans="4:49">
      <c r="D110" s="7"/>
      <c r="E110" s="7" t="s">
        <v>39</v>
      </c>
      <c r="F110" s="91" t="s">
        <v>40</v>
      </c>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30"/>
    </row>
    <row r="111" spans="4:49">
      <c r="D111" s="7"/>
      <c r="E111" s="7"/>
      <c r="F111" s="91" t="str">
        <f>IF(A8=TRUE,"Jei taip - ar finansiniai dokumentai ir jų kopijos laikomi tose pačiose įmonės patalpose?","")</f>
        <v>Jei taip - ar finansiniai dokumentai ir jų kopijos laikomi tose pačiose įmonės patalpose?</v>
      </c>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30"/>
    </row>
    <row r="112" spans="4:49">
      <c r="D112" s="7"/>
      <c r="E112" s="7"/>
      <c r="F112" s="122" t="str">
        <f>IF(A9=TRUE,"Jei taip - aprašykite kaip dokumentai būtų išsaugomi, jei įmonės patalpose įvyktų didelė žala (gaisras)?","")</f>
        <v>Jei taip - aprašykite kaip dokumentai būtų išsaugomi, jei įmonės patalpose įvyktų didelė žala (gaisras)?</v>
      </c>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30"/>
    </row>
    <row r="113" spans="4:67">
      <c r="D113" s="7"/>
      <c r="E113" s="7"/>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30"/>
    </row>
    <row r="114" spans="4:67">
      <c r="D114" s="7"/>
      <c r="E114" s="7"/>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30"/>
    </row>
    <row r="115" spans="4:67">
      <c r="D115" s="7"/>
      <c r="E115" s="7"/>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30"/>
    </row>
    <row r="116" spans="4:67">
      <c r="D116" s="7"/>
      <c r="E116" s="7"/>
      <c r="F116" s="8" t="str">
        <f>IF(A9=FALSE,"Jei ne – prašome parašykite kur saugomos finansinių dokumentų kopijos?","")</f>
        <v/>
      </c>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30"/>
    </row>
    <row r="117" spans="4:67">
      <c r="D117" s="7"/>
      <c r="E117" s="7"/>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30"/>
    </row>
    <row r="118" spans="4:67">
      <c r="D118" s="7"/>
      <c r="E118" s="7"/>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30"/>
    </row>
    <row r="119" spans="4:67">
      <c r="D119" s="7"/>
      <c r="E119" s="7"/>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30"/>
    </row>
    <row r="120" spans="4:6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30"/>
    </row>
    <row r="121" spans="4:67">
      <c r="D121" s="7"/>
      <c r="E121" s="7" t="s">
        <v>41</v>
      </c>
      <c r="F121" s="91" t="s">
        <v>42</v>
      </c>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30"/>
    </row>
    <row r="122" spans="4:67">
      <c r="D122" s="7"/>
      <c r="E122" s="7"/>
      <c r="F122" s="122" t="str">
        <f>IF(A10=TRUE,"Jei taip - nurodykite įvykio datą, priežastį, nuostolio sumą, verslo nutrūkimo laikotarpį?","")</f>
        <v>Jei taip - nurodykite įvykio datą, priežastį, nuostolio sumą, verslo nutrūkimo laikotarpį?</v>
      </c>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2"/>
      <c r="AN122" s="122"/>
      <c r="AO122" s="122"/>
      <c r="AP122" s="122"/>
      <c r="AQ122" s="122"/>
      <c r="AR122" s="122"/>
      <c r="AS122" s="122"/>
      <c r="AT122" s="122"/>
      <c r="AU122" s="122"/>
      <c r="AV122" s="122"/>
      <c r="AW122" s="30"/>
    </row>
    <row r="123" spans="4:67">
      <c r="D123" s="7"/>
      <c r="E123" s="7"/>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30"/>
    </row>
    <row r="124" spans="4:67">
      <c r="D124" s="7"/>
      <c r="E124" s="7"/>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30"/>
    </row>
    <row r="125" spans="4:67">
      <c r="D125" s="7"/>
      <c r="E125" s="7"/>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30"/>
      <c r="BO125" s="32"/>
    </row>
    <row r="126" spans="4:6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30"/>
    </row>
    <row r="127" spans="4:67">
      <c r="D127" s="7"/>
      <c r="E127" s="7" t="s">
        <v>43</v>
      </c>
      <c r="F127" s="91" t="s">
        <v>44</v>
      </c>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29"/>
      <c r="AH127" s="29"/>
      <c r="AI127" s="29"/>
      <c r="AJ127" s="29"/>
      <c r="AK127" s="29"/>
      <c r="AL127" s="29"/>
      <c r="AM127" s="29"/>
      <c r="AN127" s="29"/>
      <c r="AO127" s="29"/>
      <c r="AP127" s="29"/>
      <c r="AQ127" s="88"/>
      <c r="AR127" s="128"/>
      <c r="AS127" s="128"/>
      <c r="AT127" s="128"/>
      <c r="AU127" s="128"/>
      <c r="AV127" s="89"/>
      <c r="AW127" s="30"/>
    </row>
    <row r="128" spans="4:6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30"/>
    </row>
    <row r="129" spans="4:65">
      <c r="D129" s="7"/>
      <c r="E129" s="7" t="s">
        <v>45</v>
      </c>
      <c r="F129" s="7" t="s">
        <v>46</v>
      </c>
      <c r="G129" s="7"/>
      <c r="H129" s="7"/>
      <c r="I129" s="7"/>
      <c r="J129" s="7"/>
      <c r="K129" s="7"/>
      <c r="L129" s="7"/>
      <c r="M129" s="7"/>
      <c r="N129" s="7"/>
      <c r="O129" s="7"/>
      <c r="P129" s="7"/>
      <c r="Q129" s="7"/>
      <c r="R129" s="7"/>
      <c r="S129" s="7"/>
      <c r="T129" s="7"/>
      <c r="U129" s="7"/>
      <c r="V129" s="7"/>
      <c r="W129" s="7"/>
      <c r="X129" s="7"/>
      <c r="Y129" s="29"/>
      <c r="Z129" s="29"/>
      <c r="AA129" s="29" t="s">
        <v>47</v>
      </c>
      <c r="AB129" s="29"/>
      <c r="AC129" s="29"/>
      <c r="AD129" s="29"/>
      <c r="AE129" s="29"/>
      <c r="AF129" s="29"/>
      <c r="AG129" s="29"/>
      <c r="AH129" s="29"/>
      <c r="AI129" s="29"/>
      <c r="AJ129" s="29"/>
      <c r="AK129" s="29"/>
      <c r="AL129" s="29" t="s">
        <v>48</v>
      </c>
      <c r="AM129" s="29"/>
      <c r="AN129" s="29"/>
      <c r="AO129" s="29"/>
      <c r="AP129" s="29"/>
      <c r="AQ129" s="7"/>
      <c r="AR129" s="7"/>
      <c r="AS129" s="7"/>
      <c r="AT129" s="7"/>
      <c r="AU129" s="7"/>
      <c r="AV129" s="7"/>
      <c r="AW129" s="30"/>
    </row>
    <row r="130" spans="4:65">
      <c r="D130" s="7"/>
      <c r="E130" s="7"/>
      <c r="F130" s="122" t="str">
        <f>IF(A11=FALSE,"Jei ne – nurodykite, kada šiuos dokumentus galite pateikti.   Data","")</f>
        <v>Jei ne – nurodykite, kada šiuos dokumentus galite pateikti.   Data</v>
      </c>
      <c r="G130" s="122"/>
      <c r="H130" s="122"/>
      <c r="I130" s="122"/>
      <c r="J130" s="122"/>
      <c r="K130" s="122"/>
      <c r="L130" s="122"/>
      <c r="M130" s="122"/>
      <c r="N130" s="122"/>
      <c r="O130" s="122"/>
      <c r="P130" s="122"/>
      <c r="Q130" s="122"/>
      <c r="R130" s="122"/>
      <c r="S130" s="122"/>
      <c r="T130" s="122"/>
      <c r="U130" s="122"/>
      <c r="V130" s="122"/>
      <c r="W130" s="122"/>
      <c r="X130" s="122"/>
      <c r="Y130" s="135"/>
      <c r="Z130" s="135"/>
      <c r="AA130" s="135"/>
      <c r="AB130" s="135"/>
      <c r="AC130" s="17" t="str">
        <f>IF(A11=FALSE,"-","")</f>
        <v>-</v>
      </c>
      <c r="AD130" s="136"/>
      <c r="AE130" s="136"/>
      <c r="AF130" s="17" t="str">
        <f>IF(A11=FALSE,"-","")</f>
        <v>-</v>
      </c>
      <c r="AG130" s="136"/>
      <c r="AH130" s="136"/>
      <c r="AI130" s="29"/>
      <c r="AJ130" s="29"/>
      <c r="AK130" s="29"/>
      <c r="AL130" s="29"/>
      <c r="AM130" s="29"/>
      <c r="AN130" s="29"/>
      <c r="AO130" s="29"/>
      <c r="AP130" s="29"/>
      <c r="AQ130" s="29"/>
      <c r="AR130" s="29"/>
      <c r="AS130" s="29"/>
      <c r="AT130" s="29"/>
      <c r="AU130" s="29"/>
      <c r="AV130" s="29"/>
      <c r="AW130" s="30"/>
    </row>
    <row r="131" spans="4:65">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30"/>
    </row>
    <row r="132" spans="4:65">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30"/>
    </row>
    <row r="133" spans="4:65" ht="19.5" customHeight="1">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30"/>
    </row>
    <row r="134" spans="4:65">
      <c r="D134" s="7"/>
      <c r="E134" s="7"/>
      <c r="F134" s="137" t="s">
        <v>53</v>
      </c>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30"/>
    </row>
    <row r="135" spans="4:65">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30"/>
    </row>
    <row r="136" spans="4:65">
      <c r="D136" s="7"/>
      <c r="E136" s="7"/>
      <c r="F136" s="6" t="s">
        <v>54</v>
      </c>
      <c r="G136" s="6"/>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30"/>
    </row>
    <row r="137" spans="4:65">
      <c r="D137" s="7"/>
      <c r="E137" s="7"/>
      <c r="F137" s="7" t="s">
        <v>55</v>
      </c>
      <c r="G137" s="7"/>
      <c r="H137" s="7"/>
      <c r="I137" s="7"/>
      <c r="J137" s="7"/>
      <c r="K137" s="7"/>
      <c r="L137" s="7"/>
      <c r="M137" s="7"/>
      <c r="N137" s="7"/>
      <c r="O137" s="7"/>
      <c r="P137" s="7"/>
      <c r="Q137" s="7"/>
      <c r="R137" s="7"/>
      <c r="S137" s="7"/>
      <c r="T137" s="7"/>
      <c r="U137" s="7"/>
      <c r="V137" s="7"/>
      <c r="W137" s="7"/>
      <c r="X137" s="7"/>
      <c r="Y137" s="7"/>
      <c r="Z137" s="7"/>
      <c r="AA137" s="7"/>
      <c r="AB137" s="7"/>
      <c r="AC137" s="7" t="s">
        <v>56</v>
      </c>
      <c r="AD137" s="7"/>
      <c r="AE137" s="7"/>
      <c r="AF137" s="7"/>
      <c r="AG137" s="7"/>
      <c r="AH137" s="7"/>
      <c r="AI137" s="7"/>
      <c r="AJ137" s="7"/>
      <c r="AK137" s="7"/>
      <c r="AL137" s="7"/>
      <c r="AM137" s="7"/>
      <c r="AN137" s="7"/>
      <c r="AO137" s="7"/>
      <c r="AP137" s="7"/>
      <c r="AQ137" s="7"/>
      <c r="AR137" s="7"/>
      <c r="AS137" s="7"/>
      <c r="AT137" s="7"/>
      <c r="AU137" s="7"/>
      <c r="AV137" s="7"/>
      <c r="AW137" s="30"/>
    </row>
    <row r="138" spans="4:65">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30"/>
      <c r="BM138" s="33"/>
    </row>
    <row r="139" spans="4:65">
      <c r="D139" s="7"/>
      <c r="E139" s="7"/>
      <c r="F139" s="138" t="s">
        <v>117</v>
      </c>
      <c r="G139" s="138"/>
      <c r="H139" s="138"/>
      <c r="I139" s="138"/>
      <c r="J139" s="138"/>
      <c r="K139" s="138"/>
      <c r="L139" s="138"/>
      <c r="M139" s="138"/>
      <c r="N139" s="138"/>
      <c r="O139" s="138"/>
      <c r="P139" s="138"/>
      <c r="Q139" s="138"/>
      <c r="R139" s="138"/>
      <c r="S139" s="138"/>
      <c r="T139" s="138"/>
      <c r="U139" s="138"/>
      <c r="V139" s="129"/>
      <c r="W139" s="130"/>
      <c r="X139" s="130"/>
      <c r="Y139" s="130"/>
      <c r="Z139" s="131"/>
      <c r="AA139" s="7"/>
      <c r="AB139" s="7"/>
      <c r="AC139" s="7" t="s">
        <v>57</v>
      </c>
      <c r="AD139" s="7"/>
      <c r="AE139" s="7"/>
      <c r="AF139" s="7"/>
      <c r="AG139" s="29"/>
      <c r="AH139" s="29"/>
      <c r="AI139" s="29"/>
      <c r="AJ139" s="29"/>
      <c r="AK139" s="29"/>
      <c r="AL139" s="134"/>
      <c r="AM139" s="134"/>
      <c r="AN139" s="134"/>
      <c r="AO139" s="134"/>
      <c r="AP139" s="134"/>
      <c r="AQ139" s="134"/>
      <c r="AR139" s="134"/>
      <c r="AS139" s="134"/>
      <c r="AT139" s="134"/>
      <c r="AU139" s="134"/>
      <c r="AV139" s="134"/>
      <c r="AW139" s="30"/>
      <c r="BM139" s="33"/>
    </row>
    <row r="140" spans="4:65">
      <c r="D140" s="7"/>
      <c r="E140" s="7"/>
      <c r="F140" s="34"/>
      <c r="G140" s="34"/>
      <c r="H140" s="34"/>
      <c r="I140" s="34"/>
      <c r="J140" s="34"/>
      <c r="K140" s="34"/>
      <c r="L140" s="34"/>
      <c r="M140" s="34"/>
      <c r="N140" s="7"/>
      <c r="O140" s="7"/>
      <c r="P140" s="35"/>
      <c r="Q140" s="29"/>
      <c r="R140" s="29"/>
      <c r="S140" s="29"/>
      <c r="T140" s="29"/>
      <c r="U140" s="29"/>
      <c r="V140" s="132" t="s">
        <v>58</v>
      </c>
      <c r="W140" s="133"/>
      <c r="X140" s="133"/>
      <c r="Y140" s="133"/>
      <c r="Z140" s="133"/>
      <c r="AA140" s="7"/>
      <c r="AB140" s="7"/>
      <c r="AC140" s="7"/>
      <c r="AD140" s="7"/>
      <c r="AE140" s="7"/>
      <c r="AF140" s="7"/>
      <c r="AG140" s="7"/>
      <c r="AH140" s="7"/>
      <c r="AI140" s="7"/>
      <c r="AJ140" s="7"/>
      <c r="AK140" s="7"/>
      <c r="AL140" s="7"/>
      <c r="AM140" s="7"/>
      <c r="AN140" s="7"/>
      <c r="AO140" s="7"/>
      <c r="AP140" s="7"/>
      <c r="AQ140" s="7"/>
      <c r="AR140" s="7"/>
      <c r="AS140" s="7"/>
      <c r="AT140" s="7"/>
      <c r="AU140" s="7"/>
      <c r="AV140" s="7"/>
      <c r="AW140" s="30"/>
      <c r="BM140" s="33"/>
    </row>
    <row r="141" spans="4:65">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30"/>
    </row>
    <row r="142" spans="4:65" ht="18" customHeight="1">
      <c r="D142" s="7"/>
      <c r="E142" s="7"/>
      <c r="F142" s="62" t="s">
        <v>59</v>
      </c>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30"/>
    </row>
    <row r="143" spans="4:65" ht="3.75" customHeight="1">
      <c r="D143" s="7"/>
      <c r="E143" s="7"/>
      <c r="F143" s="6"/>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30"/>
    </row>
    <row r="144" spans="4:65" ht="15.75" customHeight="1">
      <c r="D144" s="7"/>
      <c r="E144" s="7"/>
      <c r="F144" s="144"/>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6"/>
      <c r="AW144" s="30"/>
    </row>
    <row r="145" spans="4:61" ht="15.75" customHeight="1">
      <c r="D145" s="7"/>
      <c r="E145" s="7"/>
      <c r="F145" s="147"/>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c r="AV145" s="148"/>
      <c r="AW145" s="30"/>
    </row>
    <row r="146" spans="4:61">
      <c r="D146" s="7"/>
      <c r="E146" s="7"/>
      <c r="F146" s="149"/>
      <c r="G146" s="150"/>
      <c r="H146" s="150"/>
      <c r="I146" s="150"/>
      <c r="J146" s="150"/>
      <c r="K146" s="150"/>
      <c r="L146" s="150"/>
      <c r="M146" s="150"/>
      <c r="N146" s="150"/>
      <c r="O146" s="150"/>
      <c r="P146" s="150"/>
      <c r="Q146" s="150"/>
      <c r="R146" s="150"/>
      <c r="S146" s="150"/>
      <c r="T146" s="150"/>
      <c r="U146" s="150"/>
      <c r="V146" s="150"/>
      <c r="W146" s="150"/>
      <c r="X146" s="150"/>
      <c r="Y146" s="150"/>
      <c r="Z146" s="150"/>
      <c r="AA146" s="150"/>
      <c r="AB146" s="150"/>
      <c r="AC146" s="150"/>
      <c r="AD146" s="150"/>
      <c r="AE146" s="150"/>
      <c r="AF146" s="150"/>
      <c r="AG146" s="150"/>
      <c r="AH146" s="150"/>
      <c r="AI146" s="150"/>
      <c r="AJ146" s="150"/>
      <c r="AK146" s="150"/>
      <c r="AL146" s="150"/>
      <c r="AM146" s="150"/>
      <c r="AN146" s="150"/>
      <c r="AO146" s="150"/>
      <c r="AP146" s="150"/>
      <c r="AQ146" s="150"/>
      <c r="AR146" s="150"/>
      <c r="AS146" s="150"/>
      <c r="AT146" s="150"/>
      <c r="AU146" s="150"/>
      <c r="AV146" s="151"/>
      <c r="AW146" s="30"/>
    </row>
    <row r="147" spans="4:61">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30"/>
    </row>
    <row r="148" spans="4:61">
      <c r="D148" s="7"/>
      <c r="E148" s="7"/>
      <c r="F148" s="161" t="s">
        <v>145</v>
      </c>
      <c r="G148" s="162"/>
      <c r="H148" s="162"/>
      <c r="I148" s="162"/>
      <c r="J148" s="162"/>
      <c r="K148" s="162"/>
      <c r="L148" s="162"/>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c r="AT148" s="162"/>
      <c r="AU148" s="162"/>
      <c r="AV148" s="162"/>
      <c r="AW148" s="30"/>
    </row>
    <row r="149" spans="4:61">
      <c r="D149" s="7"/>
      <c r="E149" s="7"/>
      <c r="F149" s="162"/>
      <c r="G149" s="162"/>
      <c r="H149" s="162"/>
      <c r="I149" s="162"/>
      <c r="J149" s="162"/>
      <c r="K149" s="162"/>
      <c r="L149" s="162"/>
      <c r="M149" s="162"/>
      <c r="N149" s="162"/>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c r="AT149" s="162"/>
      <c r="AU149" s="162"/>
      <c r="AV149" s="162"/>
      <c r="AW149" s="30"/>
    </row>
    <row r="150" spans="4:61" ht="18" customHeight="1">
      <c r="D150" s="7"/>
      <c r="E150" s="7"/>
      <c r="F150" s="162"/>
      <c r="G150" s="162"/>
      <c r="H150" s="162"/>
      <c r="I150" s="162"/>
      <c r="J150" s="162"/>
      <c r="K150" s="162"/>
      <c r="L150" s="162"/>
      <c r="M150" s="162"/>
      <c r="N150" s="162"/>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c r="AT150" s="162"/>
      <c r="AU150" s="162"/>
      <c r="AV150" s="162"/>
      <c r="AW150" s="30"/>
    </row>
    <row r="151" spans="4:61">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30"/>
    </row>
    <row r="152" spans="4:61">
      <c r="D152" s="7"/>
      <c r="E152" s="7"/>
      <c r="F152" s="155">
        <f>V11</f>
        <v>0</v>
      </c>
      <c r="G152" s="156"/>
      <c r="H152" s="156"/>
      <c r="I152" s="156"/>
      <c r="J152" s="156"/>
      <c r="K152" s="156"/>
      <c r="L152" s="156"/>
      <c r="M152" s="156"/>
      <c r="N152" s="156"/>
      <c r="O152" s="156"/>
      <c r="P152" s="156"/>
      <c r="Q152" s="156"/>
      <c r="R152" s="157"/>
      <c r="S152" s="29"/>
      <c r="T152" s="158"/>
      <c r="U152" s="159"/>
      <c r="V152" s="159"/>
      <c r="W152" s="159"/>
      <c r="X152" s="159"/>
      <c r="Y152" s="159"/>
      <c r="Z152" s="159"/>
      <c r="AA152" s="159"/>
      <c r="AB152" s="159"/>
      <c r="AC152" s="159"/>
      <c r="AD152" s="159"/>
      <c r="AE152" s="160"/>
      <c r="AF152" s="7"/>
      <c r="AG152" s="152"/>
      <c r="AH152" s="153"/>
      <c r="AI152" s="153"/>
      <c r="AJ152" s="153"/>
      <c r="AK152" s="153"/>
      <c r="AL152" s="153"/>
      <c r="AM152" s="153"/>
      <c r="AN152" s="154"/>
      <c r="AO152" s="7"/>
      <c r="AP152" s="141">
        <f ca="1">TODAY()</f>
        <v>44211</v>
      </c>
      <c r="AQ152" s="142"/>
      <c r="AR152" s="142"/>
      <c r="AS152" s="142"/>
      <c r="AT152" s="142"/>
      <c r="AU152" s="142"/>
      <c r="AV152" s="143"/>
      <c r="AW152" s="30"/>
    </row>
    <row r="153" spans="4:61">
      <c r="D153" s="7"/>
      <c r="E153" s="7"/>
      <c r="F153" s="140" t="s">
        <v>118</v>
      </c>
      <c r="G153" s="140"/>
      <c r="H153" s="140"/>
      <c r="I153" s="140"/>
      <c r="J153" s="140"/>
      <c r="K153" s="140"/>
      <c r="L153" s="140"/>
      <c r="M153" s="140"/>
      <c r="N153" s="140"/>
      <c r="O153" s="140"/>
      <c r="P153" s="140"/>
      <c r="Q153" s="140"/>
      <c r="R153" s="140"/>
      <c r="S153" s="36"/>
      <c r="T153" s="140" t="s">
        <v>119</v>
      </c>
      <c r="U153" s="140"/>
      <c r="V153" s="140"/>
      <c r="W153" s="140"/>
      <c r="X153" s="140"/>
      <c r="Y153" s="140"/>
      <c r="Z153" s="140"/>
      <c r="AA153" s="140"/>
      <c r="AB153" s="140"/>
      <c r="AC153" s="140"/>
      <c r="AD153" s="140"/>
      <c r="AE153" s="140"/>
      <c r="AF153" s="7"/>
      <c r="AG153" s="139" t="s">
        <v>60</v>
      </c>
      <c r="AH153" s="139"/>
      <c r="AI153" s="139"/>
      <c r="AJ153" s="139"/>
      <c r="AK153" s="139"/>
      <c r="AL153" s="139"/>
      <c r="AM153" s="139"/>
      <c r="AN153" s="139"/>
      <c r="AO153" s="7"/>
      <c r="AP153" s="140" t="s">
        <v>61</v>
      </c>
      <c r="AQ153" s="140"/>
      <c r="AR153" s="140"/>
      <c r="AS153" s="140"/>
      <c r="AT153" s="140"/>
      <c r="AU153" s="140"/>
      <c r="AV153" s="140"/>
      <c r="AW153" s="30"/>
    </row>
    <row r="154" spans="4:61">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30"/>
    </row>
    <row r="155" spans="4:61">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30"/>
    </row>
    <row r="156" spans="4:61">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BI156" s="37"/>
    </row>
    <row r="157" spans="4:61">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BI157" s="37"/>
    </row>
    <row r="158" spans="4:61">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BI158" s="37"/>
    </row>
    <row r="159" spans="4:61">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BI159" s="37"/>
    </row>
    <row r="160" spans="4:61">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BI160" s="37"/>
    </row>
    <row r="161" spans="4:66">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BI161" s="38">
        <v>1920</v>
      </c>
      <c r="BJ161" s="55"/>
      <c r="BK161" s="18">
        <v>1</v>
      </c>
    </row>
    <row r="162" spans="4:66">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BE162" s="33"/>
      <c r="BG162" s="33" t="s">
        <v>87</v>
      </c>
      <c r="BH162" s="18">
        <v>6</v>
      </c>
      <c r="BI162" s="38">
        <v>1921</v>
      </c>
      <c r="BJ162" s="20" t="s">
        <v>120</v>
      </c>
      <c r="BK162" s="18">
        <v>2</v>
      </c>
    </row>
    <row r="163" spans="4:66">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BE163" s="33"/>
      <c r="BG163" s="33" t="s">
        <v>88</v>
      </c>
      <c r="BH163" s="18">
        <v>9</v>
      </c>
      <c r="BI163" s="38">
        <v>1922</v>
      </c>
      <c r="BJ163" s="20" t="s">
        <v>121</v>
      </c>
      <c r="BK163" s="18">
        <v>3</v>
      </c>
    </row>
    <row r="164" spans="4:66">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BE164" s="33"/>
      <c r="BG164" s="33" t="s">
        <v>89</v>
      </c>
      <c r="BH164" s="18">
        <v>12</v>
      </c>
      <c r="BI164" s="38">
        <v>1923</v>
      </c>
      <c r="BJ164" s="20" t="s">
        <v>122</v>
      </c>
      <c r="BK164" s="18">
        <v>4</v>
      </c>
      <c r="BL164" s="18">
        <v>2018</v>
      </c>
      <c r="BM164" s="18">
        <v>2018</v>
      </c>
    </row>
    <row r="165" spans="4:66">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Y165" s="33"/>
      <c r="BE165" s="33"/>
      <c r="BH165" s="18">
        <v>15</v>
      </c>
      <c r="BI165" s="38">
        <v>1924</v>
      </c>
      <c r="BJ165" s="20" t="s">
        <v>123</v>
      </c>
      <c r="BK165" s="18">
        <v>5</v>
      </c>
      <c r="BL165" s="18">
        <v>2019</v>
      </c>
      <c r="BM165" s="18">
        <v>2019</v>
      </c>
      <c r="BN165" s="18">
        <v>2019</v>
      </c>
    </row>
    <row r="166" spans="4:66">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Y166" s="33"/>
      <c r="BE166" s="33"/>
      <c r="BH166" s="18">
        <v>18</v>
      </c>
      <c r="BI166" s="38">
        <v>1925</v>
      </c>
      <c r="BJ166" s="20" t="s">
        <v>124</v>
      </c>
      <c r="BK166" s="18">
        <v>6</v>
      </c>
      <c r="BL166" s="18">
        <v>2020</v>
      </c>
      <c r="BM166" s="18">
        <v>2020</v>
      </c>
      <c r="BN166" s="18">
        <v>2020</v>
      </c>
    </row>
    <row r="167" spans="4:66">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Y167" s="33"/>
      <c r="BE167" s="33"/>
      <c r="BH167" s="18">
        <v>21</v>
      </c>
      <c r="BI167" s="38">
        <v>1926</v>
      </c>
      <c r="BJ167" s="20" t="s">
        <v>125</v>
      </c>
      <c r="BK167" s="18">
        <v>7</v>
      </c>
      <c r="BL167" s="18">
        <v>2021</v>
      </c>
      <c r="BM167" s="18">
        <v>2021</v>
      </c>
      <c r="BN167" s="18">
        <v>2021</v>
      </c>
    </row>
    <row r="168" spans="4:66">
      <c r="BH168" s="18">
        <v>24</v>
      </c>
      <c r="BI168" s="38">
        <v>1927</v>
      </c>
      <c r="BJ168" s="20" t="s">
        <v>126</v>
      </c>
      <c r="BK168" s="18">
        <v>8</v>
      </c>
      <c r="BL168" s="18">
        <v>2022</v>
      </c>
      <c r="BM168" s="18">
        <v>2022</v>
      </c>
      <c r="BN168" s="18">
        <v>2022</v>
      </c>
    </row>
    <row r="169" spans="4:66">
      <c r="BH169" s="18">
        <v>30</v>
      </c>
      <c r="BI169" s="38">
        <v>1928</v>
      </c>
      <c r="BJ169" s="20" t="s">
        <v>127</v>
      </c>
      <c r="BK169" s="18">
        <v>9</v>
      </c>
      <c r="BL169" s="18">
        <v>2023</v>
      </c>
      <c r="BM169" s="18">
        <v>2023</v>
      </c>
      <c r="BN169" s="18">
        <v>2023</v>
      </c>
    </row>
    <row r="170" spans="4:66">
      <c r="BH170" s="18">
        <v>36</v>
      </c>
      <c r="BI170" s="38">
        <v>1929</v>
      </c>
      <c r="BJ170" s="20" t="s">
        <v>128</v>
      </c>
      <c r="BK170" s="18">
        <v>10</v>
      </c>
      <c r="BL170" s="18">
        <v>2024</v>
      </c>
      <c r="BM170" s="18">
        <v>2024</v>
      </c>
      <c r="BN170" s="18">
        <v>2024</v>
      </c>
    </row>
    <row r="171" spans="4:66">
      <c r="BI171" s="38">
        <v>1930</v>
      </c>
      <c r="BJ171" s="55">
        <v>10</v>
      </c>
      <c r="BK171" s="18">
        <v>11</v>
      </c>
      <c r="BL171" s="18">
        <v>2025</v>
      </c>
      <c r="BM171" s="18">
        <v>2025</v>
      </c>
      <c r="BN171" s="18">
        <v>2025</v>
      </c>
    </row>
    <row r="172" spans="4:66">
      <c r="BI172" s="38">
        <v>1931</v>
      </c>
      <c r="BJ172" s="55">
        <v>11</v>
      </c>
      <c r="BK172" s="18">
        <v>12</v>
      </c>
      <c r="BL172" s="18">
        <v>2026</v>
      </c>
      <c r="BM172" s="18">
        <v>2026</v>
      </c>
    </row>
    <row r="173" spans="4:66">
      <c r="BI173" s="38">
        <v>1932</v>
      </c>
      <c r="BJ173" s="55">
        <v>12</v>
      </c>
      <c r="BL173" s="18">
        <v>2027</v>
      </c>
      <c r="BM173" s="18">
        <v>2027</v>
      </c>
    </row>
    <row r="174" spans="4:66">
      <c r="BI174" s="38">
        <v>1933</v>
      </c>
      <c r="BJ174" s="55">
        <v>13</v>
      </c>
      <c r="BL174" s="18">
        <v>2028</v>
      </c>
      <c r="BM174" s="18">
        <v>2028</v>
      </c>
    </row>
    <row r="175" spans="4:66">
      <c r="BI175" s="38">
        <v>1934</v>
      </c>
      <c r="BJ175" s="55">
        <v>14</v>
      </c>
      <c r="BL175" s="18">
        <v>2029</v>
      </c>
      <c r="BM175" s="18">
        <v>2029</v>
      </c>
    </row>
    <row r="176" spans="4:66">
      <c r="BI176" s="38">
        <v>1935</v>
      </c>
      <c r="BJ176" s="55">
        <v>15</v>
      </c>
      <c r="BL176" s="18">
        <v>2030</v>
      </c>
      <c r="BM176" s="18">
        <v>2030</v>
      </c>
    </row>
    <row r="177" spans="61:62">
      <c r="BI177" s="38">
        <v>1936</v>
      </c>
      <c r="BJ177" s="55">
        <v>16</v>
      </c>
    </row>
    <row r="178" spans="61:62">
      <c r="BI178" s="38">
        <v>1937</v>
      </c>
      <c r="BJ178" s="55">
        <v>17</v>
      </c>
    </row>
    <row r="179" spans="61:62">
      <c r="BI179" s="38">
        <v>1938</v>
      </c>
      <c r="BJ179" s="55">
        <v>18</v>
      </c>
    </row>
    <row r="180" spans="61:62">
      <c r="BI180" s="38">
        <v>1939</v>
      </c>
      <c r="BJ180" s="55">
        <v>19</v>
      </c>
    </row>
    <row r="181" spans="61:62">
      <c r="BI181" s="38">
        <v>1940</v>
      </c>
      <c r="BJ181" s="55">
        <v>20</v>
      </c>
    </row>
    <row r="182" spans="61:62">
      <c r="BI182" s="38">
        <v>1941</v>
      </c>
      <c r="BJ182" s="55">
        <v>21</v>
      </c>
    </row>
    <row r="183" spans="61:62">
      <c r="BI183" s="38">
        <v>1942</v>
      </c>
      <c r="BJ183" s="55">
        <v>22</v>
      </c>
    </row>
    <row r="184" spans="61:62">
      <c r="BI184" s="38">
        <v>1943</v>
      </c>
      <c r="BJ184" s="55">
        <v>23</v>
      </c>
    </row>
    <row r="185" spans="61:62">
      <c r="BI185" s="38">
        <v>1944</v>
      </c>
      <c r="BJ185" s="55">
        <v>24</v>
      </c>
    </row>
    <row r="186" spans="61:62">
      <c r="BI186" s="38">
        <v>1945</v>
      </c>
      <c r="BJ186" s="55">
        <v>25</v>
      </c>
    </row>
    <row r="187" spans="61:62">
      <c r="BI187" s="38">
        <v>1946</v>
      </c>
      <c r="BJ187" s="55">
        <v>26</v>
      </c>
    </row>
    <row r="188" spans="61:62">
      <c r="BI188" s="38">
        <v>1947</v>
      </c>
      <c r="BJ188" s="55">
        <v>27</v>
      </c>
    </row>
    <row r="189" spans="61:62">
      <c r="BI189" s="38">
        <v>1948</v>
      </c>
      <c r="BJ189" s="55">
        <v>28</v>
      </c>
    </row>
    <row r="190" spans="61:62">
      <c r="BI190" s="38">
        <v>1949</v>
      </c>
      <c r="BJ190" s="55">
        <v>29</v>
      </c>
    </row>
    <row r="191" spans="61:62">
      <c r="BI191" s="38">
        <v>1950</v>
      </c>
      <c r="BJ191" s="55">
        <v>30</v>
      </c>
    </row>
    <row r="192" spans="61:62">
      <c r="BI192" s="38">
        <v>1951</v>
      </c>
      <c r="BJ192" s="55">
        <v>31</v>
      </c>
    </row>
    <row r="193" spans="61:61">
      <c r="BI193" s="38">
        <v>1952</v>
      </c>
    </row>
    <row r="194" spans="61:61">
      <c r="BI194" s="18">
        <v>1953</v>
      </c>
    </row>
    <row r="195" spans="61:61">
      <c r="BI195" s="18">
        <v>1954</v>
      </c>
    </row>
    <row r="196" spans="61:61">
      <c r="BI196" s="18">
        <v>1955</v>
      </c>
    </row>
    <row r="197" spans="61:61">
      <c r="BI197" s="18">
        <v>1956</v>
      </c>
    </row>
    <row r="198" spans="61:61">
      <c r="BI198" s="18">
        <v>1957</v>
      </c>
    </row>
    <row r="199" spans="61:61">
      <c r="BI199" s="18">
        <v>1958</v>
      </c>
    </row>
    <row r="200" spans="61:61">
      <c r="BI200" s="18">
        <v>1959</v>
      </c>
    </row>
    <row r="201" spans="61:61">
      <c r="BI201" s="18">
        <v>1960</v>
      </c>
    </row>
    <row r="202" spans="61:61">
      <c r="BI202" s="18">
        <v>1961</v>
      </c>
    </row>
    <row r="203" spans="61:61">
      <c r="BI203" s="18">
        <v>1962</v>
      </c>
    </row>
    <row r="204" spans="61:61">
      <c r="BI204" s="18">
        <v>1963</v>
      </c>
    </row>
    <row r="205" spans="61:61">
      <c r="BI205" s="18">
        <v>1964</v>
      </c>
    </row>
    <row r="206" spans="61:61">
      <c r="BI206" s="18">
        <v>1965</v>
      </c>
    </row>
    <row r="207" spans="61:61">
      <c r="BI207" s="18">
        <v>1966</v>
      </c>
    </row>
    <row r="208" spans="61:61">
      <c r="BI208" s="18">
        <v>1967</v>
      </c>
    </row>
    <row r="209" spans="61:61">
      <c r="BI209" s="18">
        <v>1968</v>
      </c>
    </row>
    <row r="210" spans="61:61">
      <c r="BI210" s="18">
        <v>1969</v>
      </c>
    </row>
    <row r="211" spans="61:61">
      <c r="BI211" s="18">
        <v>1970</v>
      </c>
    </row>
    <row r="212" spans="61:61">
      <c r="BI212" s="18">
        <v>1971</v>
      </c>
    </row>
    <row r="213" spans="61:61">
      <c r="BI213" s="18">
        <v>1972</v>
      </c>
    </row>
    <row r="214" spans="61:61">
      <c r="BI214" s="18">
        <v>1973</v>
      </c>
    </row>
    <row r="215" spans="61:61">
      <c r="BI215" s="18">
        <v>1974</v>
      </c>
    </row>
    <row r="216" spans="61:61">
      <c r="BI216" s="18">
        <v>1975</v>
      </c>
    </row>
    <row r="217" spans="61:61">
      <c r="BI217" s="18">
        <v>1976</v>
      </c>
    </row>
    <row r="218" spans="61:61">
      <c r="BI218" s="18">
        <v>1977</v>
      </c>
    </row>
    <row r="219" spans="61:61">
      <c r="BI219" s="18">
        <v>1978</v>
      </c>
    </row>
    <row r="220" spans="61:61">
      <c r="BI220" s="18">
        <v>1979</v>
      </c>
    </row>
    <row r="221" spans="61:61">
      <c r="BI221" s="18">
        <v>1980</v>
      </c>
    </row>
    <row r="222" spans="61:61">
      <c r="BI222" s="18">
        <v>1981</v>
      </c>
    </row>
    <row r="223" spans="61:61">
      <c r="BI223" s="18">
        <v>1982</v>
      </c>
    </row>
    <row r="224" spans="61:61">
      <c r="BI224" s="18">
        <v>1983</v>
      </c>
    </row>
    <row r="225" spans="61:61">
      <c r="BI225" s="18">
        <v>1984</v>
      </c>
    </row>
    <row r="226" spans="61:61">
      <c r="BI226" s="18">
        <v>1985</v>
      </c>
    </row>
    <row r="227" spans="61:61">
      <c r="BI227" s="18">
        <v>1986</v>
      </c>
    </row>
    <row r="228" spans="61:61">
      <c r="BI228" s="18">
        <v>1987</v>
      </c>
    </row>
    <row r="229" spans="61:61">
      <c r="BI229" s="18">
        <v>1988</v>
      </c>
    </row>
    <row r="230" spans="61:61">
      <c r="BI230" s="18">
        <v>1989</v>
      </c>
    </row>
    <row r="231" spans="61:61">
      <c r="BI231" s="18">
        <v>1990</v>
      </c>
    </row>
    <row r="232" spans="61:61">
      <c r="BI232" s="18">
        <v>1991</v>
      </c>
    </row>
    <row r="233" spans="61:61">
      <c r="BI233" s="18">
        <v>1992</v>
      </c>
    </row>
    <row r="234" spans="61:61">
      <c r="BI234" s="18">
        <v>1993</v>
      </c>
    </row>
    <row r="235" spans="61:61">
      <c r="BI235" s="18">
        <v>1994</v>
      </c>
    </row>
    <row r="236" spans="61:61">
      <c r="BI236" s="18">
        <v>1995</v>
      </c>
    </row>
    <row r="237" spans="61:61">
      <c r="BI237" s="18">
        <v>1996</v>
      </c>
    </row>
    <row r="238" spans="61:61">
      <c r="BI238" s="18">
        <v>1997</v>
      </c>
    </row>
    <row r="239" spans="61:61">
      <c r="BI239" s="18">
        <v>1998</v>
      </c>
    </row>
    <row r="240" spans="61:61">
      <c r="BI240" s="18">
        <v>1999</v>
      </c>
    </row>
    <row r="241" spans="61:61">
      <c r="BI241" s="18">
        <v>2000</v>
      </c>
    </row>
    <row r="242" spans="61:61">
      <c r="BI242" s="18">
        <v>2001</v>
      </c>
    </row>
    <row r="243" spans="61:61">
      <c r="BI243" s="18">
        <v>2002</v>
      </c>
    </row>
    <row r="244" spans="61:61">
      <c r="BI244" s="18">
        <v>2003</v>
      </c>
    </row>
    <row r="245" spans="61:61">
      <c r="BI245" s="18">
        <v>2004</v>
      </c>
    </row>
    <row r="246" spans="61:61">
      <c r="BI246" s="18">
        <v>2005</v>
      </c>
    </row>
    <row r="247" spans="61:61">
      <c r="BI247" s="18">
        <v>2006</v>
      </c>
    </row>
    <row r="248" spans="61:61">
      <c r="BI248" s="18">
        <v>2007</v>
      </c>
    </row>
    <row r="249" spans="61:61">
      <c r="BI249" s="18">
        <v>2008</v>
      </c>
    </row>
    <row r="250" spans="61:61">
      <c r="BI250" s="18">
        <v>2009</v>
      </c>
    </row>
    <row r="251" spans="61:61">
      <c r="BI251" s="18">
        <v>2010</v>
      </c>
    </row>
    <row r="252" spans="61:61">
      <c r="BI252" s="18">
        <v>2011</v>
      </c>
    </row>
    <row r="253" spans="61:61">
      <c r="BI253" s="18">
        <v>2012</v>
      </c>
    </row>
    <row r="254" spans="61:61">
      <c r="BI254" s="18">
        <v>2013</v>
      </c>
    </row>
    <row r="255" spans="61:61">
      <c r="BI255" s="18">
        <v>2014</v>
      </c>
    </row>
    <row r="256" spans="61:61">
      <c r="BI256" s="18">
        <v>2015</v>
      </c>
    </row>
    <row r="257" spans="61:61">
      <c r="BI257" s="18">
        <v>2016</v>
      </c>
    </row>
    <row r="258" spans="61:61">
      <c r="BI258" s="18">
        <v>2017</v>
      </c>
    </row>
    <row r="259" spans="61:61">
      <c r="BI259" s="18">
        <v>2018</v>
      </c>
    </row>
    <row r="260" spans="61:61">
      <c r="BI260" s="18">
        <v>2019</v>
      </c>
    </row>
    <row r="261" spans="61:61">
      <c r="BI261" s="18">
        <v>2020</v>
      </c>
    </row>
    <row r="262" spans="61:61">
      <c r="BI262" s="18">
        <v>2021</v>
      </c>
    </row>
    <row r="263" spans="61:61">
      <c r="BI263" s="18">
        <v>2022</v>
      </c>
    </row>
    <row r="264" spans="61:61">
      <c r="BI264" s="18">
        <v>2023</v>
      </c>
    </row>
    <row r="265" spans="61:61">
      <c r="BI265" s="18">
        <v>2024</v>
      </c>
    </row>
    <row r="266" spans="61:61">
      <c r="BI266" s="18">
        <v>2025</v>
      </c>
    </row>
    <row r="267" spans="61:61">
      <c r="BI267" s="18">
        <v>2026</v>
      </c>
    </row>
    <row r="268" spans="61:61">
      <c r="BI268" s="18">
        <v>2027</v>
      </c>
    </row>
    <row r="269" spans="61:61">
      <c r="BI269" s="18">
        <v>2028</v>
      </c>
    </row>
    <row r="270" spans="61:61">
      <c r="BI270" s="18">
        <v>2029</v>
      </c>
    </row>
    <row r="271" spans="61:61">
      <c r="BI271" s="18">
        <v>2030</v>
      </c>
    </row>
  </sheetData>
  <sheetProtection algorithmName="SHA-512" hashValue="RIre8ld93OYDtgFN/DiOlGan4JJABKJDE8XREJYk/brZ0IQCYXkjF/cDRf0G1ZRdwo36x8TeAIsc8MyoLrraYw==" saltValue="ie1rhuimE3nMusD1JCiZKw==" spinCount="100000" sheet="1" objects="1" scenarios="1" selectLockedCells="1"/>
  <mergeCells count="79">
    <mergeCell ref="AG153:AN153"/>
    <mergeCell ref="AP153:AV153"/>
    <mergeCell ref="AP152:AV152"/>
    <mergeCell ref="F144:AV146"/>
    <mergeCell ref="AG152:AN152"/>
    <mergeCell ref="F153:R153"/>
    <mergeCell ref="T153:AE153"/>
    <mergeCell ref="F152:R152"/>
    <mergeCell ref="T152:AE152"/>
    <mergeCell ref="F148:AV150"/>
    <mergeCell ref="F110:AV110"/>
    <mergeCell ref="F117:AV119"/>
    <mergeCell ref="V139:Z139"/>
    <mergeCell ref="V140:Z140"/>
    <mergeCell ref="AL139:AV139"/>
    <mergeCell ref="F130:X130"/>
    <mergeCell ref="Y130:AB130"/>
    <mergeCell ref="AD130:AE130"/>
    <mergeCell ref="AG130:AH130"/>
    <mergeCell ref="F134:AV134"/>
    <mergeCell ref="F139:U139"/>
    <mergeCell ref="F122:AV122"/>
    <mergeCell ref="F123:AV125"/>
    <mergeCell ref="F127:AF127"/>
    <mergeCell ref="AQ127:AV127"/>
    <mergeCell ref="F111:AV111"/>
    <mergeCell ref="F112:AV112"/>
    <mergeCell ref="F113:AV115"/>
    <mergeCell ref="F121:AV121"/>
    <mergeCell ref="F103:AV103"/>
    <mergeCell ref="F104:AV105"/>
    <mergeCell ref="F106:AV108"/>
    <mergeCell ref="F79:AV81"/>
    <mergeCell ref="F83:AV83"/>
    <mergeCell ref="F84:AV84"/>
    <mergeCell ref="F91:AV91"/>
    <mergeCell ref="F99:AV101"/>
    <mergeCell ref="F85:AV87"/>
    <mergeCell ref="F89:AO90"/>
    <mergeCell ref="F70:AP70"/>
    <mergeCell ref="F52:AV53"/>
    <mergeCell ref="F54:AV56"/>
    <mergeCell ref="F58:AV59"/>
    <mergeCell ref="F98:AV98"/>
    <mergeCell ref="F92:AV94"/>
    <mergeCell ref="F96:AV96"/>
    <mergeCell ref="F97:AV97"/>
    <mergeCell ref="F76:AP76"/>
    <mergeCell ref="F72:AV74"/>
    <mergeCell ref="F71:AV71"/>
    <mergeCell ref="F60:AV62"/>
    <mergeCell ref="F64:AV65"/>
    <mergeCell ref="F66:AV68"/>
    <mergeCell ref="F78:AV78"/>
    <mergeCell ref="F77:AV77"/>
    <mergeCell ref="AO41:AV41"/>
    <mergeCell ref="AO38:AV38"/>
    <mergeCell ref="AO35:AV35"/>
    <mergeCell ref="F48:AV50"/>
    <mergeCell ref="F46:AV47"/>
    <mergeCell ref="V11:AV12"/>
    <mergeCell ref="W30:AD31"/>
    <mergeCell ref="AF30:AM31"/>
    <mergeCell ref="AO30:AV31"/>
    <mergeCell ref="E26:AV26"/>
    <mergeCell ref="V22:AV22"/>
    <mergeCell ref="V19:AV20"/>
    <mergeCell ref="V14:AV15"/>
    <mergeCell ref="AG17:AH17"/>
    <mergeCell ref="AJ17:AL17"/>
    <mergeCell ref="V17:W17"/>
    <mergeCell ref="Y17:AB17"/>
    <mergeCell ref="AD17:AE17"/>
    <mergeCell ref="W32:AD32"/>
    <mergeCell ref="AO32:AV32"/>
    <mergeCell ref="AF32:AM32"/>
    <mergeCell ref="AM17:AP17"/>
    <mergeCell ref="AR17:AS17"/>
    <mergeCell ref="AU17:AV17"/>
  </mergeCells>
  <phoneticPr fontId="4" type="noConversion"/>
  <conditionalFormatting sqref="F144:AV146">
    <cfRule type="cellIs" dxfId="123" priority="1" stopIfTrue="1" operator="notEqual">
      <formula>""</formula>
    </cfRule>
    <cfRule type="expression" dxfId="122" priority="2" stopIfTrue="1">
      <formula>($A$12=TRUE)</formula>
    </cfRule>
  </conditionalFormatting>
  <conditionalFormatting sqref="F72:AV74">
    <cfRule type="cellIs" dxfId="121" priority="3" stopIfTrue="1" operator="notEqual">
      <formula>""</formula>
    </cfRule>
    <cfRule type="expression" dxfId="120" priority="4" stopIfTrue="1">
      <formula>($A$1=TRUE)</formula>
    </cfRule>
  </conditionalFormatting>
  <conditionalFormatting sqref="F85:AV87">
    <cfRule type="cellIs" dxfId="119" priority="5" stopIfTrue="1" operator="notEqual">
      <formula>""</formula>
    </cfRule>
    <cfRule type="expression" dxfId="118" priority="6" stopIfTrue="1">
      <formula>($A$3=TRUE)</formula>
    </cfRule>
  </conditionalFormatting>
  <conditionalFormatting sqref="F92:AV94">
    <cfRule type="cellIs" dxfId="117" priority="7" stopIfTrue="1" operator="notEqual">
      <formula>""</formula>
    </cfRule>
    <cfRule type="expression" dxfId="116" priority="8" stopIfTrue="1">
      <formula>($A$4=TRUE)</formula>
    </cfRule>
  </conditionalFormatting>
  <conditionalFormatting sqref="F99:AV101">
    <cfRule type="cellIs" dxfId="115" priority="9" stopIfTrue="1" operator="notEqual">
      <formula>""</formula>
    </cfRule>
    <cfRule type="expression" dxfId="114" priority="10" stopIfTrue="1">
      <formula>($A$6=TRUE)</formula>
    </cfRule>
  </conditionalFormatting>
  <conditionalFormatting sqref="F106:AV108">
    <cfRule type="cellIs" dxfId="113" priority="11" stopIfTrue="1" operator="notEqual">
      <formula>""</formula>
    </cfRule>
    <cfRule type="expression" dxfId="112" priority="12" stopIfTrue="1">
      <formula>($A$7=TRUE)</formula>
    </cfRule>
  </conditionalFormatting>
  <conditionalFormatting sqref="F113:AV115">
    <cfRule type="cellIs" dxfId="111" priority="13" stopIfTrue="1" operator="notEqual">
      <formula>""</formula>
    </cfRule>
    <cfRule type="expression" dxfId="110" priority="14" stopIfTrue="1">
      <formula>($A$9=TRUE)</formula>
    </cfRule>
  </conditionalFormatting>
  <conditionalFormatting sqref="F117:AV119">
    <cfRule type="cellIs" dxfId="109" priority="15" stopIfTrue="1" operator="notEqual">
      <formula>""</formula>
    </cfRule>
    <cfRule type="expression" dxfId="108" priority="16" stopIfTrue="1">
      <formula>($A$9=FALSE)</formula>
    </cfRule>
  </conditionalFormatting>
  <conditionalFormatting sqref="F123:AV125">
    <cfRule type="cellIs" dxfId="107" priority="17" stopIfTrue="1" operator="notEqual">
      <formula>""</formula>
    </cfRule>
    <cfRule type="expression" dxfId="106" priority="18" stopIfTrue="1">
      <formula>($A$10=TRUE)</formula>
    </cfRule>
  </conditionalFormatting>
  <conditionalFormatting sqref="F79:AV81">
    <cfRule type="cellIs" dxfId="105" priority="19" stopIfTrue="1" operator="notEqual">
      <formula>""</formula>
    </cfRule>
    <cfRule type="expression" dxfId="104" priority="20" stopIfTrue="1">
      <formula>($A$2=TRUE)</formula>
    </cfRule>
  </conditionalFormatting>
  <conditionalFormatting sqref="Y130:AB130 AD130:AE130 AG130:AH130">
    <cfRule type="cellIs" dxfId="103" priority="21" stopIfTrue="1" operator="notEqual">
      <formula>""</formula>
    </cfRule>
    <cfRule type="expression" dxfId="102" priority="22" stopIfTrue="1">
      <formula>($A$11=FALSE)</formula>
    </cfRule>
  </conditionalFormatting>
  <conditionalFormatting sqref="AL139:AV139">
    <cfRule type="cellIs" dxfId="101" priority="23" stopIfTrue="1" operator="notEqual">
      <formula>""</formula>
    </cfRule>
    <cfRule type="expression" dxfId="100" priority="24" stopIfTrue="1">
      <formula>($A$30=TRUE)</formula>
    </cfRule>
  </conditionalFormatting>
  <conditionalFormatting sqref="V11:AV12 V14:AV15 Y17:AB17 AD17:AE17 AG17:AH17 AM17:AP17 AR17:AS17 AU17:AV17 V19:AV20 W32:AD32 AF32:AM32 AO35:AV35 F48:AV50 F54:AV56 F60:AV62 F66:AV68 AQ127:AV127 V139:Z139 T152:AE152">
    <cfRule type="cellIs" dxfId="99" priority="25" stopIfTrue="1" operator="equal">
      <formula>""</formula>
    </cfRule>
  </conditionalFormatting>
  <conditionalFormatting sqref="AO38:AV38">
    <cfRule type="cellIs" dxfId="98" priority="26" stopIfTrue="1" operator="equal">
      <formula>0</formula>
    </cfRule>
  </conditionalFormatting>
  <dataValidations count="9">
    <dataValidation type="list" allowBlank="1" showInputMessage="1" showErrorMessage="1" promptTitle="Metai" sqref="AQ127:AV127">
      <formula1>$BI$160:$BI$271</formula1>
    </dataValidation>
    <dataValidation type="list" allowBlank="1" showInputMessage="1" showErrorMessage="1" sqref="AO35:AV35">
      <formula1>$BH$161:$BH$170</formula1>
    </dataValidation>
    <dataValidation type="list" allowBlank="1" showInputMessage="1" showErrorMessage="1" sqref="Y130:AB130">
      <formula1>$BL$165:$BL$171</formula1>
    </dataValidation>
    <dataValidation type="list" allowBlank="1" showInputMessage="1" showErrorMessage="1" sqref="AU17:AV17 AG17:AH17 AG130:AH130">
      <formula1>$BJ$161:$BJ$192</formula1>
    </dataValidation>
    <dataValidation type="list" allowBlank="1" showInputMessage="1" showErrorMessage="1" sqref="AD130:AE130">
      <formula1>$BK$160:$BK$172</formula1>
    </dataValidation>
    <dataValidation type="list" allowBlank="1" showInputMessage="1" showErrorMessage="1" sqref="V139:Z139">
      <formula1>$BG$161:$BG$164</formula1>
    </dataValidation>
    <dataValidation type="list" allowBlank="1" showInputMessage="1" showErrorMessage="1" sqref="AM17:AP17">
      <formula1>$BM$163:$BM$176</formula1>
    </dataValidation>
    <dataValidation type="list" allowBlank="1" showInputMessage="1" showErrorMessage="1" sqref="AD17:AE17 AR17:AS17">
      <formula1>$BK$160:$BK$172</formula1>
    </dataValidation>
    <dataValidation type="list" allowBlank="1" showInputMessage="1" showErrorMessage="1" sqref="Y17:AB17">
      <formula1>$BL$163:$BL$176</formula1>
    </dataValidation>
  </dataValidations>
  <pageMargins left="0.39370078740157483" right="0.27559055118110237" top="0.39370078740157483" bottom="0.39370078740157483" header="0.27559055118110237" footer="0.19685039370078741"/>
  <pageSetup paperSize="9" orientation="portrait" r:id="rId1"/>
  <headerFooter alignWithMargins="0"/>
  <rowBreaks count="2" manualBreakCount="2">
    <brk id="63" min="3" max="47" man="1"/>
    <brk id="125" min="3" max="47" man="1"/>
  </rowBreaks>
  <drawing r:id="rId2"/>
  <legacyDrawing r:id="rId3"/>
  <controls>
    <mc:AlternateContent xmlns:mc="http://schemas.openxmlformats.org/markup-compatibility/2006">
      <mc:Choice Requires="x14">
        <control shapeId="2080" r:id="rId4" name="CheckBox5">
          <controlPr autoLine="0" linkedCell="A12" r:id="rId5">
            <anchor moveWithCells="1">
              <from>
                <xdr:col>21</xdr:col>
                <xdr:colOff>114300</xdr:colOff>
                <xdr:row>141</xdr:row>
                <xdr:rowOff>16329</xdr:rowOff>
              </from>
              <to>
                <xdr:col>22</xdr:col>
                <xdr:colOff>141514</xdr:colOff>
                <xdr:row>142</xdr:row>
                <xdr:rowOff>27214</xdr:rowOff>
              </to>
            </anchor>
          </controlPr>
        </control>
      </mc:Choice>
      <mc:Fallback>
        <control shapeId="2080" r:id="rId4" name="CheckBox5"/>
      </mc:Fallback>
    </mc:AlternateContent>
    <mc:AlternateContent xmlns:mc="http://schemas.openxmlformats.org/markup-compatibility/2006">
      <mc:Choice Requires="x14">
        <control shapeId="2078" r:id="rId6" name="CheckBox3">
          <controlPr locked="0" autoLine="0" linkedCell="A30" r:id="rId7">
            <anchor moveWithCells="1">
              <from>
                <xdr:col>34</xdr:col>
                <xdr:colOff>70757</xdr:colOff>
                <xdr:row>137</xdr:row>
                <xdr:rowOff>119743</xdr:rowOff>
              </from>
              <to>
                <xdr:col>35</xdr:col>
                <xdr:colOff>97971</xdr:colOff>
                <xdr:row>139</xdr:row>
                <xdr:rowOff>54429</xdr:rowOff>
              </to>
            </anchor>
          </controlPr>
        </control>
      </mc:Choice>
      <mc:Fallback>
        <control shapeId="2078" r:id="rId6" name="CheckBox3"/>
      </mc:Fallback>
    </mc:AlternateContent>
    <mc:AlternateContent xmlns:mc="http://schemas.openxmlformats.org/markup-compatibility/2006">
      <mc:Choice Requires="x14">
        <control shapeId="2077" r:id="rId8" name="CheckBox2">
          <controlPr locked="0" autoLine="0" r:id="rId5">
            <anchor moveWithCells="1">
              <from>
                <xdr:col>34</xdr:col>
                <xdr:colOff>81643</xdr:colOff>
                <xdr:row>135</xdr:row>
                <xdr:rowOff>130629</xdr:rowOff>
              </from>
              <to>
                <xdr:col>35</xdr:col>
                <xdr:colOff>108857</xdr:colOff>
                <xdr:row>137</xdr:row>
                <xdr:rowOff>54429</xdr:rowOff>
              </to>
            </anchor>
          </controlPr>
        </control>
      </mc:Choice>
      <mc:Fallback>
        <control shapeId="2077" r:id="rId8" name="CheckBox2"/>
      </mc:Fallback>
    </mc:AlternateContent>
    <mc:AlternateContent xmlns:mc="http://schemas.openxmlformats.org/markup-compatibility/2006">
      <mc:Choice Requires="x14">
        <control shapeId="2076" r:id="rId9" name="CheckBox1">
          <controlPr locked="0" autoLine="0" r:id="rId10">
            <anchor moveWithCells="1">
              <from>
                <xdr:col>20</xdr:col>
                <xdr:colOff>0</xdr:colOff>
                <xdr:row>135</xdr:row>
                <xdr:rowOff>130629</xdr:rowOff>
              </from>
              <to>
                <xdr:col>21</xdr:col>
                <xdr:colOff>10886</xdr:colOff>
                <xdr:row>137</xdr:row>
                <xdr:rowOff>65314</xdr:rowOff>
              </to>
            </anchor>
          </controlPr>
        </control>
      </mc:Choice>
      <mc:Fallback>
        <control shapeId="2076" r:id="rId9" name="CheckBox1"/>
      </mc:Fallback>
    </mc:AlternateContent>
    <mc:AlternateContent xmlns:mc="http://schemas.openxmlformats.org/markup-compatibility/2006">
      <mc:Choice Requires="x14">
        <control shapeId="2071" r:id="rId11" name="OptionButton22">
          <controlPr locked="0" autoLine="0" r:id="rId12">
            <anchor moveWithCells="1">
              <from>
                <xdr:col>45</xdr:col>
                <xdr:colOff>48986</xdr:colOff>
                <xdr:row>127</xdr:row>
                <xdr:rowOff>130629</xdr:rowOff>
              </from>
              <to>
                <xdr:col>47</xdr:col>
                <xdr:colOff>114300</xdr:colOff>
                <xdr:row>129</xdr:row>
                <xdr:rowOff>54429</xdr:rowOff>
              </to>
            </anchor>
          </controlPr>
        </control>
      </mc:Choice>
      <mc:Fallback>
        <control shapeId="2071" r:id="rId11" name="OptionButton22"/>
      </mc:Fallback>
    </mc:AlternateContent>
    <mc:AlternateContent xmlns:mc="http://schemas.openxmlformats.org/markup-compatibility/2006">
      <mc:Choice Requires="x14">
        <control shapeId="2070" r:id="rId13" name="OptionButton21">
          <controlPr locked="0" autoLine="0" linkedCell="A11" r:id="rId14">
            <anchor moveWithCells="1">
              <from>
                <xdr:col>41</xdr:col>
                <xdr:colOff>114300</xdr:colOff>
                <xdr:row>127</xdr:row>
                <xdr:rowOff>130629</xdr:rowOff>
              </from>
              <to>
                <xdr:col>45</xdr:col>
                <xdr:colOff>21771</xdr:colOff>
                <xdr:row>129</xdr:row>
                <xdr:rowOff>54429</xdr:rowOff>
              </to>
            </anchor>
          </controlPr>
        </control>
      </mc:Choice>
      <mc:Fallback>
        <control shapeId="2070" r:id="rId13" name="OptionButton21"/>
      </mc:Fallback>
    </mc:AlternateContent>
    <mc:AlternateContent xmlns:mc="http://schemas.openxmlformats.org/markup-compatibility/2006">
      <mc:Choice Requires="x14">
        <control shapeId="2069" r:id="rId15" name="OptionButton20">
          <controlPr locked="0" autoLine="0" r:id="rId16">
            <anchor moveWithCells="1">
              <from>
                <xdr:col>45</xdr:col>
                <xdr:colOff>10886</xdr:colOff>
                <xdr:row>119</xdr:row>
                <xdr:rowOff>130629</xdr:rowOff>
              </from>
              <to>
                <xdr:col>47</xdr:col>
                <xdr:colOff>125186</xdr:colOff>
                <xdr:row>121</xdr:row>
                <xdr:rowOff>65314</xdr:rowOff>
              </to>
            </anchor>
          </controlPr>
        </control>
      </mc:Choice>
      <mc:Fallback>
        <control shapeId="2069" r:id="rId15" name="OptionButton20"/>
      </mc:Fallback>
    </mc:AlternateContent>
    <mc:AlternateContent xmlns:mc="http://schemas.openxmlformats.org/markup-compatibility/2006">
      <mc:Choice Requires="x14">
        <control shapeId="2068" r:id="rId17" name="OptionButton19">
          <controlPr locked="0" autoLine="0" linkedCell="A10" r:id="rId18">
            <anchor moveWithCells="1">
              <from>
                <xdr:col>41</xdr:col>
                <xdr:colOff>130629</xdr:colOff>
                <xdr:row>119</xdr:row>
                <xdr:rowOff>130629</xdr:rowOff>
              </from>
              <to>
                <xdr:col>44</xdr:col>
                <xdr:colOff>130629</xdr:colOff>
                <xdr:row>121</xdr:row>
                <xdr:rowOff>65314</xdr:rowOff>
              </to>
            </anchor>
          </controlPr>
        </control>
      </mc:Choice>
      <mc:Fallback>
        <control shapeId="2068" r:id="rId17" name="OptionButton19"/>
      </mc:Fallback>
    </mc:AlternateContent>
    <mc:AlternateContent xmlns:mc="http://schemas.openxmlformats.org/markup-compatibility/2006">
      <mc:Choice Requires="x14">
        <control shapeId="2067" r:id="rId19" name="OptionButton18">
          <controlPr locked="0" autoLine="0" r:id="rId20">
            <anchor moveWithCells="1">
              <from>
                <xdr:col>45</xdr:col>
                <xdr:colOff>48986</xdr:colOff>
                <xdr:row>110</xdr:row>
                <xdr:rowOff>10886</xdr:rowOff>
              </from>
              <to>
                <xdr:col>47</xdr:col>
                <xdr:colOff>125186</xdr:colOff>
                <xdr:row>111</xdr:row>
                <xdr:rowOff>43543</xdr:rowOff>
              </to>
            </anchor>
          </controlPr>
        </control>
      </mc:Choice>
      <mc:Fallback>
        <control shapeId="2067" r:id="rId19" name="OptionButton18"/>
      </mc:Fallback>
    </mc:AlternateContent>
    <mc:AlternateContent xmlns:mc="http://schemas.openxmlformats.org/markup-compatibility/2006">
      <mc:Choice Requires="x14">
        <control shapeId="2066" r:id="rId21" name="OptionButton16">
          <controlPr locked="0" autoLine="0" r:id="rId22">
            <anchor moveWithCells="1">
              <from>
                <xdr:col>45</xdr:col>
                <xdr:colOff>48986</xdr:colOff>
                <xdr:row>108</xdr:row>
                <xdr:rowOff>119743</xdr:rowOff>
              </from>
              <to>
                <xdr:col>47</xdr:col>
                <xdr:colOff>114300</xdr:colOff>
                <xdr:row>110</xdr:row>
                <xdr:rowOff>54429</xdr:rowOff>
              </to>
            </anchor>
          </controlPr>
        </control>
      </mc:Choice>
      <mc:Fallback>
        <control shapeId="2066" r:id="rId21" name="OptionButton16"/>
      </mc:Fallback>
    </mc:AlternateContent>
    <mc:AlternateContent xmlns:mc="http://schemas.openxmlformats.org/markup-compatibility/2006">
      <mc:Choice Requires="x14">
        <control shapeId="2065" r:id="rId23" name="OptionButton15">
          <controlPr locked="0" autoLine="0" linkedCell="A8" r:id="rId24">
            <anchor moveWithCells="1">
              <from>
                <xdr:col>41</xdr:col>
                <xdr:colOff>119743</xdr:colOff>
                <xdr:row>108</xdr:row>
                <xdr:rowOff>130629</xdr:rowOff>
              </from>
              <to>
                <xdr:col>44</xdr:col>
                <xdr:colOff>108857</xdr:colOff>
                <xdr:row>110</xdr:row>
                <xdr:rowOff>21771</xdr:rowOff>
              </to>
            </anchor>
          </controlPr>
        </control>
      </mc:Choice>
      <mc:Fallback>
        <control shapeId="2065" r:id="rId23" name="OptionButton15"/>
      </mc:Fallback>
    </mc:AlternateContent>
    <mc:AlternateContent xmlns:mc="http://schemas.openxmlformats.org/markup-compatibility/2006">
      <mc:Choice Requires="x14">
        <control shapeId="2064" r:id="rId25" name="OptionButton14">
          <controlPr locked="0" autoLine="0" r:id="rId26">
            <anchor moveWithCells="1">
              <from>
                <xdr:col>45</xdr:col>
                <xdr:colOff>48986</xdr:colOff>
                <xdr:row>101</xdr:row>
                <xdr:rowOff>103414</xdr:rowOff>
              </from>
              <to>
                <xdr:col>47</xdr:col>
                <xdr:colOff>125186</xdr:colOff>
                <xdr:row>103</xdr:row>
                <xdr:rowOff>38100</xdr:rowOff>
              </to>
            </anchor>
          </controlPr>
        </control>
      </mc:Choice>
      <mc:Fallback>
        <control shapeId="2064" r:id="rId25" name="OptionButton14"/>
      </mc:Fallback>
    </mc:AlternateContent>
    <mc:AlternateContent xmlns:mc="http://schemas.openxmlformats.org/markup-compatibility/2006">
      <mc:Choice Requires="x14">
        <control shapeId="2063" r:id="rId27" name="OptionButton13">
          <controlPr locked="0" autoLine="0" linkedCell="A7" r:id="rId28">
            <anchor moveWithCells="1">
              <from>
                <xdr:col>41</xdr:col>
                <xdr:colOff>130629</xdr:colOff>
                <xdr:row>101</xdr:row>
                <xdr:rowOff>103414</xdr:rowOff>
              </from>
              <to>
                <xdr:col>44</xdr:col>
                <xdr:colOff>141514</xdr:colOff>
                <xdr:row>103</xdr:row>
                <xdr:rowOff>38100</xdr:rowOff>
              </to>
            </anchor>
          </controlPr>
        </control>
      </mc:Choice>
      <mc:Fallback>
        <control shapeId="2063" r:id="rId27" name="OptionButton13"/>
      </mc:Fallback>
    </mc:AlternateContent>
    <mc:AlternateContent xmlns:mc="http://schemas.openxmlformats.org/markup-compatibility/2006">
      <mc:Choice Requires="x14">
        <control shapeId="2062" r:id="rId29" name="OptionButton12">
          <controlPr locked="0" autoLine="0" r:id="rId30">
            <anchor moveWithCells="1">
              <from>
                <xdr:col>45</xdr:col>
                <xdr:colOff>32657</xdr:colOff>
                <xdr:row>95</xdr:row>
                <xdr:rowOff>130629</xdr:rowOff>
              </from>
              <to>
                <xdr:col>47</xdr:col>
                <xdr:colOff>97971</xdr:colOff>
                <xdr:row>97</xdr:row>
                <xdr:rowOff>65314</xdr:rowOff>
              </to>
            </anchor>
          </controlPr>
        </control>
      </mc:Choice>
      <mc:Fallback>
        <control shapeId="2062" r:id="rId29" name="OptionButton12"/>
      </mc:Fallback>
    </mc:AlternateContent>
    <mc:AlternateContent xmlns:mc="http://schemas.openxmlformats.org/markup-compatibility/2006">
      <mc:Choice Requires="x14">
        <control shapeId="2061" r:id="rId31" name="OptionButton11">
          <controlPr locked="0" autoLine="0" linkedCell="A6" r:id="rId32">
            <anchor moveWithCells="1">
              <from>
                <xdr:col>41</xdr:col>
                <xdr:colOff>119743</xdr:colOff>
                <xdr:row>95</xdr:row>
                <xdr:rowOff>141514</xdr:rowOff>
              </from>
              <to>
                <xdr:col>44</xdr:col>
                <xdr:colOff>119743</xdr:colOff>
                <xdr:row>97</xdr:row>
                <xdr:rowOff>76200</xdr:rowOff>
              </to>
            </anchor>
          </controlPr>
        </control>
      </mc:Choice>
      <mc:Fallback>
        <control shapeId="2061" r:id="rId31" name="OptionButton11"/>
      </mc:Fallback>
    </mc:AlternateContent>
    <mc:AlternateContent xmlns:mc="http://schemas.openxmlformats.org/markup-compatibility/2006">
      <mc:Choice Requires="x14">
        <control shapeId="2060" r:id="rId33" name="OptionButton10">
          <controlPr locked="0" autoLine="0" r:id="rId34">
            <anchor moveWithCells="1">
              <from>
                <xdr:col>45</xdr:col>
                <xdr:colOff>32657</xdr:colOff>
                <xdr:row>94</xdr:row>
                <xdr:rowOff>119743</xdr:rowOff>
              </from>
              <to>
                <xdr:col>47</xdr:col>
                <xdr:colOff>108857</xdr:colOff>
                <xdr:row>96</xdr:row>
                <xdr:rowOff>54429</xdr:rowOff>
              </to>
            </anchor>
          </controlPr>
        </control>
      </mc:Choice>
      <mc:Fallback>
        <control shapeId="2060" r:id="rId33" name="OptionButton10"/>
      </mc:Fallback>
    </mc:AlternateContent>
    <mc:AlternateContent xmlns:mc="http://schemas.openxmlformats.org/markup-compatibility/2006">
      <mc:Choice Requires="x14">
        <control shapeId="2059" r:id="rId35" name="OptionButton9">
          <controlPr locked="0" autoLine="0" linkedCell="A5" r:id="rId36">
            <anchor moveWithCells="1">
              <from>
                <xdr:col>41</xdr:col>
                <xdr:colOff>119743</xdr:colOff>
                <xdr:row>94</xdr:row>
                <xdr:rowOff>119743</xdr:rowOff>
              </from>
              <to>
                <xdr:col>44</xdr:col>
                <xdr:colOff>146957</xdr:colOff>
                <xdr:row>96</xdr:row>
                <xdr:rowOff>43543</xdr:rowOff>
              </to>
            </anchor>
          </controlPr>
        </control>
      </mc:Choice>
      <mc:Fallback>
        <control shapeId="2059" r:id="rId35" name="OptionButton9"/>
      </mc:Fallback>
    </mc:AlternateContent>
    <mc:AlternateContent xmlns:mc="http://schemas.openxmlformats.org/markup-compatibility/2006">
      <mc:Choice Requires="x14">
        <control shapeId="2058" r:id="rId37" name="OptionButton8">
          <controlPr locked="0" autoLine="0" r:id="rId38">
            <anchor moveWithCells="1">
              <from>
                <xdr:col>45</xdr:col>
                <xdr:colOff>59871</xdr:colOff>
                <xdr:row>87</xdr:row>
                <xdr:rowOff>141514</xdr:rowOff>
              </from>
              <to>
                <xdr:col>47</xdr:col>
                <xdr:colOff>114300</xdr:colOff>
                <xdr:row>89</xdr:row>
                <xdr:rowOff>65314</xdr:rowOff>
              </to>
            </anchor>
          </controlPr>
        </control>
      </mc:Choice>
      <mc:Fallback>
        <control shapeId="2058" r:id="rId37" name="OptionButton8"/>
      </mc:Fallback>
    </mc:AlternateContent>
    <mc:AlternateContent xmlns:mc="http://schemas.openxmlformats.org/markup-compatibility/2006">
      <mc:Choice Requires="x14">
        <control shapeId="2057" r:id="rId39" name="OptionButton7">
          <controlPr locked="0" autoLine="0" linkedCell="A4" r:id="rId40">
            <anchor moveWithCells="1">
              <from>
                <xdr:col>41</xdr:col>
                <xdr:colOff>114300</xdr:colOff>
                <xdr:row>87</xdr:row>
                <xdr:rowOff>141514</xdr:rowOff>
              </from>
              <to>
                <xdr:col>44</xdr:col>
                <xdr:colOff>114300</xdr:colOff>
                <xdr:row>89</xdr:row>
                <xdr:rowOff>65314</xdr:rowOff>
              </to>
            </anchor>
          </controlPr>
        </control>
      </mc:Choice>
      <mc:Fallback>
        <control shapeId="2057" r:id="rId39" name="OptionButton7"/>
      </mc:Fallback>
    </mc:AlternateContent>
    <mc:AlternateContent xmlns:mc="http://schemas.openxmlformats.org/markup-compatibility/2006">
      <mc:Choice Requires="x14">
        <control shapeId="2056" r:id="rId41" name="OptionButton6">
          <controlPr locked="0" autoLine="0" r:id="rId42">
            <anchor moveWithCells="1">
              <from>
                <xdr:col>45</xdr:col>
                <xdr:colOff>59871</xdr:colOff>
                <xdr:row>81</xdr:row>
                <xdr:rowOff>130629</xdr:rowOff>
              </from>
              <to>
                <xdr:col>47</xdr:col>
                <xdr:colOff>114300</xdr:colOff>
                <xdr:row>83</xdr:row>
                <xdr:rowOff>65314</xdr:rowOff>
              </to>
            </anchor>
          </controlPr>
        </control>
      </mc:Choice>
      <mc:Fallback>
        <control shapeId="2056" r:id="rId41" name="OptionButton6"/>
      </mc:Fallback>
    </mc:AlternateContent>
    <mc:AlternateContent xmlns:mc="http://schemas.openxmlformats.org/markup-compatibility/2006">
      <mc:Choice Requires="x14">
        <control shapeId="2055" r:id="rId43" name="OptionButton5">
          <controlPr locked="0" autoLine="0" linkedCell="A3" r:id="rId44">
            <anchor moveWithCells="1">
              <from>
                <xdr:col>42</xdr:col>
                <xdr:colOff>10886</xdr:colOff>
                <xdr:row>81</xdr:row>
                <xdr:rowOff>119743</xdr:rowOff>
              </from>
              <to>
                <xdr:col>45</xdr:col>
                <xdr:colOff>21771</xdr:colOff>
                <xdr:row>83</xdr:row>
                <xdr:rowOff>54429</xdr:rowOff>
              </to>
            </anchor>
          </controlPr>
        </control>
      </mc:Choice>
      <mc:Fallback>
        <control shapeId="2055" r:id="rId43" name="OptionButton5"/>
      </mc:Fallback>
    </mc:AlternateContent>
    <mc:AlternateContent xmlns:mc="http://schemas.openxmlformats.org/markup-compatibility/2006">
      <mc:Choice Requires="x14">
        <control shapeId="2054" r:id="rId45" name="OptionButton4">
          <controlPr locked="0" autoLine="0" r:id="rId46">
            <anchor moveWithCells="1">
              <from>
                <xdr:col>45</xdr:col>
                <xdr:colOff>48986</xdr:colOff>
                <xdr:row>74</xdr:row>
                <xdr:rowOff>114300</xdr:rowOff>
              </from>
              <to>
                <xdr:col>47</xdr:col>
                <xdr:colOff>125186</xdr:colOff>
                <xdr:row>76</xdr:row>
                <xdr:rowOff>48986</xdr:rowOff>
              </to>
            </anchor>
          </controlPr>
        </control>
      </mc:Choice>
      <mc:Fallback>
        <control shapeId="2054" r:id="rId45" name="OptionButton4"/>
      </mc:Fallback>
    </mc:AlternateContent>
    <mc:AlternateContent xmlns:mc="http://schemas.openxmlformats.org/markup-compatibility/2006">
      <mc:Choice Requires="x14">
        <control shapeId="2053" r:id="rId47" name="OptionButton3">
          <controlPr locked="0" autoLine="0" linkedCell="A2" r:id="rId48">
            <anchor moveWithCells="1">
              <from>
                <xdr:col>42</xdr:col>
                <xdr:colOff>0</xdr:colOff>
                <xdr:row>74</xdr:row>
                <xdr:rowOff>114300</xdr:rowOff>
              </from>
              <to>
                <xdr:col>45</xdr:col>
                <xdr:colOff>21771</xdr:colOff>
                <xdr:row>76</xdr:row>
                <xdr:rowOff>48986</xdr:rowOff>
              </to>
            </anchor>
          </controlPr>
        </control>
      </mc:Choice>
      <mc:Fallback>
        <control shapeId="2053" r:id="rId47" name="OptionButton3"/>
      </mc:Fallback>
    </mc:AlternateContent>
    <mc:AlternateContent xmlns:mc="http://schemas.openxmlformats.org/markup-compatibility/2006">
      <mc:Choice Requires="x14">
        <control shapeId="2052" r:id="rId49" name="OptionButton1">
          <controlPr locked="0" autoLine="0" linkedCell="A1" r:id="rId50">
            <anchor moveWithCells="1">
              <from>
                <xdr:col>42</xdr:col>
                <xdr:colOff>0</xdr:colOff>
                <xdr:row>68</xdr:row>
                <xdr:rowOff>130629</xdr:rowOff>
              </from>
              <to>
                <xdr:col>44</xdr:col>
                <xdr:colOff>141514</xdr:colOff>
                <xdr:row>69</xdr:row>
                <xdr:rowOff>223157</xdr:rowOff>
              </to>
            </anchor>
          </controlPr>
        </control>
      </mc:Choice>
      <mc:Fallback>
        <control shapeId="2052" r:id="rId49" name="OptionButton1"/>
      </mc:Fallback>
    </mc:AlternateContent>
    <mc:AlternateContent xmlns:mc="http://schemas.openxmlformats.org/markup-compatibility/2006">
      <mc:Choice Requires="x14">
        <control shapeId="2051" r:id="rId51" name="OptionButton2">
          <controlPr locked="0" autoLine="0" r:id="rId52">
            <anchor moveWithCells="1">
              <from>
                <xdr:col>45</xdr:col>
                <xdr:colOff>81643</xdr:colOff>
                <xdr:row>68</xdr:row>
                <xdr:rowOff>141514</xdr:rowOff>
              </from>
              <to>
                <xdr:col>47</xdr:col>
                <xdr:colOff>136071</xdr:colOff>
                <xdr:row>69</xdr:row>
                <xdr:rowOff>234043</xdr:rowOff>
              </to>
            </anchor>
          </controlPr>
        </control>
      </mc:Choice>
      <mc:Fallback>
        <control shapeId="2051" r:id="rId51" name="OptionButton2"/>
      </mc:Fallback>
    </mc:AlternateContent>
    <mc:AlternateContent xmlns:mc="http://schemas.openxmlformats.org/markup-compatibility/2006">
      <mc:Choice Requires="x14">
        <control shapeId="2049" r:id="rId53" name="OptionButton17">
          <controlPr locked="0" autoLine="0" linkedCell="A9" r:id="rId54">
            <anchor moveWithCells="1">
              <from>
                <xdr:col>41</xdr:col>
                <xdr:colOff>119743</xdr:colOff>
                <xdr:row>110</xdr:row>
                <xdr:rowOff>10886</xdr:rowOff>
              </from>
              <to>
                <xdr:col>44</xdr:col>
                <xdr:colOff>130629</xdr:colOff>
                <xdr:row>111</xdr:row>
                <xdr:rowOff>21771</xdr:rowOff>
              </to>
            </anchor>
          </controlPr>
        </control>
      </mc:Choice>
      <mc:Fallback>
        <control shapeId="2049" r:id="rId53" name="OptionButton17"/>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31"/>
  </sheetPr>
  <dimension ref="A1:BU290"/>
  <sheetViews>
    <sheetView showGridLines="0" showRowColHeaders="0" zoomScaleNormal="100" workbookViewId="0">
      <selection activeCell="Y153" sqref="Y153:AB153"/>
    </sheetView>
  </sheetViews>
  <sheetFormatPr defaultColWidth="9.15234375" defaultRowHeight="12.45"/>
  <cols>
    <col min="1" max="1" width="1.3046875" style="18" customWidth="1"/>
    <col min="2" max="2" width="1.15234375" style="18" customWidth="1"/>
    <col min="3" max="3" width="1" style="18" customWidth="1"/>
    <col min="4" max="4" width="1.53515625" style="18" customWidth="1"/>
    <col min="5" max="5" width="3.3828125" style="18" customWidth="1"/>
    <col min="6" max="23" width="2.15234375" style="18" customWidth="1"/>
    <col min="24" max="24" width="2.69140625" style="18" customWidth="1"/>
    <col min="25" max="51" width="2.15234375" style="18" customWidth="1"/>
    <col min="52" max="54" width="2.15234375" style="18" hidden="1" customWidth="1"/>
    <col min="55" max="55" width="1.69140625" style="18" hidden="1" customWidth="1"/>
    <col min="56" max="57" width="2.15234375" style="18" hidden="1" customWidth="1"/>
    <col min="58" max="58" width="4" style="18" hidden="1" customWidth="1"/>
    <col min="59" max="59" width="6.69140625" style="18" hidden="1" customWidth="1"/>
    <col min="60" max="62" width="9.15234375" style="18" hidden="1" customWidth="1"/>
    <col min="63" max="63" width="6.3828125" style="18" hidden="1" customWidth="1"/>
    <col min="64" max="64" width="7.3828125" style="39" hidden="1" customWidth="1"/>
    <col min="65" max="65" width="8" style="39" hidden="1" customWidth="1"/>
    <col min="66" max="66" width="12" style="39" hidden="1" customWidth="1"/>
    <col min="67" max="67" width="6.69140625" style="18" hidden="1" customWidth="1"/>
    <col min="68" max="69" width="8.53515625" style="18" customWidth="1"/>
    <col min="70" max="70" width="9.15234375" style="18" customWidth="1"/>
    <col min="71" max="71" width="6.69140625" style="32" customWidth="1"/>
    <col min="72" max="72" width="5.84375" style="32" customWidth="1"/>
    <col min="73" max="73" width="4.69140625" style="32" customWidth="1"/>
    <col min="74" max="75" width="9.15234375" style="18" customWidth="1"/>
    <col min="76" max="16384" width="9.15234375" style="18"/>
  </cols>
  <sheetData>
    <row r="1" spans="1:48" ht="7.5" customHeight="1">
      <c r="A1" s="1" t="b">
        <v>1</v>
      </c>
      <c r="B1" s="1"/>
    </row>
    <row r="2" spans="1:48" ht="7.5" customHeight="1">
      <c r="A2" s="1" t="b">
        <v>1</v>
      </c>
      <c r="B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48" ht="7.5" customHeight="1">
      <c r="A3" s="1" t="b">
        <v>1</v>
      </c>
      <c r="B3" s="1"/>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c r="A4" s="1" t="b">
        <v>1</v>
      </c>
      <c r="B4" s="1"/>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48">
      <c r="A5" s="1" t="b">
        <v>1</v>
      </c>
      <c r="B5" s="1"/>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48">
      <c r="A6" s="1" t="b">
        <v>1</v>
      </c>
      <c r="B6" s="1"/>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48" ht="17.600000000000001">
      <c r="A7" s="1" t="b">
        <v>1</v>
      </c>
      <c r="B7" s="1"/>
      <c r="D7" s="2"/>
      <c r="E7" s="3" t="s">
        <v>133</v>
      </c>
      <c r="F7" s="3"/>
      <c r="G7" s="3"/>
      <c r="H7" s="3"/>
      <c r="I7" s="3"/>
      <c r="J7" s="3"/>
      <c r="K7" s="3"/>
      <c r="L7" s="3"/>
      <c r="M7" s="3"/>
      <c r="N7" s="3"/>
      <c r="O7" s="3"/>
      <c r="P7" s="3"/>
      <c r="Q7" s="3"/>
      <c r="R7" s="3"/>
      <c r="S7" s="3"/>
      <c r="T7" s="3"/>
      <c r="U7" s="3"/>
      <c r="V7" s="3"/>
      <c r="W7" s="4"/>
      <c r="X7" s="4"/>
      <c r="Y7" s="4"/>
      <c r="Z7" s="4"/>
      <c r="AA7" s="4"/>
      <c r="AB7" s="2"/>
      <c r="AC7" s="2"/>
      <c r="AD7" s="2"/>
      <c r="AE7" s="2"/>
      <c r="AF7" s="2"/>
      <c r="AG7" s="2"/>
      <c r="AH7" s="2"/>
      <c r="AI7" s="2"/>
      <c r="AJ7" s="2"/>
      <c r="AK7" s="2"/>
      <c r="AL7" s="2"/>
      <c r="AM7" s="2"/>
      <c r="AN7" s="2"/>
      <c r="AO7" s="2"/>
      <c r="AP7" s="2"/>
      <c r="AQ7" s="2"/>
      <c r="AR7" s="2"/>
      <c r="AS7" s="2"/>
      <c r="AT7" s="2"/>
      <c r="AU7" s="2"/>
      <c r="AV7" s="2"/>
    </row>
    <row r="8" spans="1:48" ht="17.600000000000001">
      <c r="A8" s="1" t="b">
        <v>1</v>
      </c>
      <c r="B8" s="1"/>
      <c r="D8" s="2"/>
      <c r="E8" s="3" t="s">
        <v>134</v>
      </c>
      <c r="F8" s="3"/>
      <c r="G8" s="3"/>
      <c r="H8" s="3"/>
      <c r="I8" s="3"/>
      <c r="J8" s="3"/>
      <c r="K8" s="3"/>
      <c r="L8" s="3"/>
      <c r="M8" s="3"/>
      <c r="N8" s="3"/>
      <c r="O8" s="3"/>
      <c r="P8" s="3"/>
      <c r="Q8" s="3"/>
      <c r="R8" s="3"/>
      <c r="S8" s="3"/>
      <c r="T8" s="3"/>
      <c r="U8" s="3"/>
      <c r="V8" s="3"/>
      <c r="W8" s="4"/>
      <c r="X8" s="4"/>
      <c r="Y8" s="4"/>
      <c r="Z8" s="4"/>
      <c r="AA8" s="4"/>
      <c r="AB8" s="2"/>
      <c r="AC8" s="2"/>
      <c r="AD8" s="2"/>
      <c r="AE8" s="2"/>
      <c r="AF8" s="2"/>
      <c r="AG8" s="2"/>
      <c r="AH8" s="2"/>
      <c r="AI8" s="2"/>
      <c r="AJ8" s="2"/>
      <c r="AK8" s="2"/>
      <c r="AL8" s="2"/>
      <c r="AM8" s="2"/>
      <c r="AN8" s="2"/>
      <c r="AO8" s="2"/>
      <c r="AP8" s="2"/>
      <c r="AQ8" s="2"/>
      <c r="AR8" s="2"/>
      <c r="AS8" s="2"/>
      <c r="AT8" s="2"/>
      <c r="AU8" s="2"/>
      <c r="AV8" s="2"/>
    </row>
    <row r="9" spans="1:48">
      <c r="A9" s="1" t="b">
        <v>0</v>
      </c>
      <c r="B9" s="1"/>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row>
    <row r="10" spans="1:48">
      <c r="A10" s="1" t="b">
        <v>1</v>
      </c>
      <c r="B10" s="1"/>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row>
    <row r="11" spans="1:48">
      <c r="A11" s="1" t="b">
        <v>0</v>
      </c>
      <c r="B11" s="1"/>
      <c r="D11" s="2"/>
      <c r="E11" s="6" t="s">
        <v>0</v>
      </c>
      <c r="F11" s="6"/>
      <c r="G11" s="6"/>
      <c r="H11" s="6"/>
      <c r="I11" s="6"/>
      <c r="J11" s="7"/>
      <c r="K11" s="7"/>
      <c r="L11" s="7"/>
      <c r="M11" s="7"/>
      <c r="N11" s="7"/>
      <c r="O11" s="7"/>
      <c r="P11" s="7"/>
      <c r="Q11" s="7"/>
      <c r="R11" s="7"/>
      <c r="S11" s="7"/>
      <c r="T11" s="7"/>
      <c r="U11" s="7"/>
      <c r="V11" s="185"/>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9"/>
    </row>
    <row r="12" spans="1:48">
      <c r="A12" s="1" t="b">
        <v>0</v>
      </c>
      <c r="B12" s="1"/>
      <c r="D12" s="2"/>
      <c r="E12" s="8" t="s">
        <v>1</v>
      </c>
      <c r="F12" s="7"/>
      <c r="G12" s="7"/>
      <c r="H12" s="7"/>
      <c r="I12" s="7"/>
      <c r="J12" s="7"/>
      <c r="K12" s="7"/>
      <c r="L12" s="7"/>
      <c r="M12" s="7"/>
      <c r="N12" s="7"/>
      <c r="O12" s="7"/>
      <c r="P12" s="7"/>
      <c r="Q12" s="7"/>
      <c r="R12" s="7"/>
      <c r="S12" s="7"/>
      <c r="T12" s="7"/>
      <c r="U12" s="7"/>
      <c r="V12" s="80"/>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row>
    <row r="13" spans="1:48">
      <c r="A13" s="1" t="b">
        <v>1</v>
      </c>
      <c r="B13" s="1"/>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row>
    <row r="14" spans="1:48">
      <c r="A14" s="1"/>
      <c r="B14" s="1"/>
      <c r="D14" s="7"/>
      <c r="E14" s="9" t="s">
        <v>2</v>
      </c>
      <c r="F14" s="7"/>
      <c r="G14" s="7"/>
      <c r="H14" s="7"/>
      <c r="I14" s="7"/>
      <c r="J14" s="7"/>
      <c r="K14" s="7"/>
      <c r="L14" s="7"/>
      <c r="M14" s="7"/>
      <c r="N14" s="7"/>
      <c r="O14" s="7"/>
      <c r="P14" s="7"/>
      <c r="Q14" s="7"/>
      <c r="R14" s="7"/>
      <c r="S14" s="7"/>
      <c r="T14" s="7"/>
      <c r="U14" s="7"/>
      <c r="V14" s="77"/>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9"/>
    </row>
    <row r="15" spans="1:48">
      <c r="A15" s="1"/>
      <c r="B15" s="1"/>
      <c r="D15" s="7"/>
      <c r="E15" s="10" t="s">
        <v>3</v>
      </c>
      <c r="F15" s="7"/>
      <c r="G15" s="7"/>
      <c r="H15" s="7"/>
      <c r="I15" s="7"/>
      <c r="J15" s="7"/>
      <c r="K15" s="7"/>
      <c r="L15" s="7"/>
      <c r="M15" s="7"/>
      <c r="N15" s="7"/>
      <c r="O15" s="7"/>
      <c r="P15" s="7"/>
      <c r="Q15" s="7"/>
      <c r="R15" s="7"/>
      <c r="S15" s="7"/>
      <c r="T15" s="7"/>
      <c r="U15" s="7"/>
      <c r="V15" s="80"/>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2"/>
    </row>
    <row r="16" spans="1:48">
      <c r="A16" s="1"/>
      <c r="B16" s="1"/>
      <c r="D16" s="7"/>
      <c r="E16" s="11"/>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row>
    <row r="17" spans="1:73">
      <c r="A17" s="1"/>
      <c r="B17" s="1"/>
      <c r="D17" s="7"/>
      <c r="E17" s="9" t="s">
        <v>4</v>
      </c>
      <c r="F17" s="7"/>
      <c r="G17" s="7"/>
      <c r="H17" s="7"/>
      <c r="I17" s="7"/>
      <c r="J17" s="7"/>
      <c r="K17" s="7"/>
      <c r="L17" s="7"/>
      <c r="M17" s="7"/>
      <c r="N17" s="7"/>
      <c r="O17" s="7"/>
      <c r="P17" s="7"/>
      <c r="Q17" s="7"/>
      <c r="R17" s="7"/>
      <c r="S17" s="7"/>
      <c r="T17" s="2"/>
      <c r="U17" s="2"/>
      <c r="V17" s="91" t="s">
        <v>9</v>
      </c>
      <c r="W17" s="91"/>
      <c r="X17" s="15"/>
      <c r="Y17" s="72"/>
      <c r="Z17" s="73"/>
      <c r="AA17" s="73"/>
      <c r="AB17" s="74"/>
      <c r="AC17" s="16" t="s">
        <v>113</v>
      </c>
      <c r="AD17" s="75"/>
      <c r="AE17" s="76"/>
      <c r="AF17" s="16" t="s">
        <v>113</v>
      </c>
      <c r="AG17" s="88"/>
      <c r="AH17" s="89"/>
      <c r="AI17" s="7"/>
      <c r="AJ17" s="90" t="s">
        <v>11</v>
      </c>
      <c r="AK17" s="90"/>
      <c r="AL17" s="90"/>
      <c r="AM17" s="72"/>
      <c r="AN17" s="73"/>
      <c r="AO17" s="73"/>
      <c r="AP17" s="74"/>
      <c r="AQ17" s="16" t="s">
        <v>113</v>
      </c>
      <c r="AR17" s="75"/>
      <c r="AS17" s="76"/>
      <c r="AT17" s="16" t="s">
        <v>113</v>
      </c>
      <c r="AU17" s="75"/>
      <c r="AV17" s="76"/>
    </row>
    <row r="18" spans="1:73">
      <c r="A18" s="1"/>
      <c r="B18" s="1"/>
      <c r="D18" s="7"/>
      <c r="E18" s="11"/>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row>
    <row r="19" spans="1:73">
      <c r="A19" s="1" t="b">
        <v>0</v>
      </c>
      <c r="B19" s="1"/>
      <c r="D19" s="7"/>
      <c r="E19" s="12" t="s">
        <v>5</v>
      </c>
      <c r="F19" s="7"/>
      <c r="G19" s="7"/>
      <c r="H19" s="7"/>
      <c r="I19" s="7"/>
      <c r="J19" s="7"/>
      <c r="K19" s="7"/>
      <c r="L19" s="7"/>
      <c r="M19" s="7"/>
      <c r="N19" s="7"/>
      <c r="O19" s="7"/>
      <c r="P19" s="7"/>
      <c r="Q19" s="7"/>
      <c r="R19" s="7"/>
      <c r="S19" s="7"/>
      <c r="T19" s="7"/>
      <c r="U19" s="7"/>
      <c r="V19" s="77"/>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9"/>
    </row>
    <row r="20" spans="1:73">
      <c r="A20" s="1" t="b">
        <v>0</v>
      </c>
      <c r="B20" s="1"/>
      <c r="D20" s="7"/>
      <c r="E20" s="10" t="s">
        <v>6</v>
      </c>
      <c r="F20" s="7"/>
      <c r="G20" s="7"/>
      <c r="H20" s="7"/>
      <c r="I20" s="7"/>
      <c r="J20" s="7"/>
      <c r="K20" s="7"/>
      <c r="L20" s="7"/>
      <c r="M20" s="7"/>
      <c r="N20" s="7"/>
      <c r="O20" s="7"/>
      <c r="P20" s="7"/>
      <c r="Q20" s="7"/>
      <c r="R20" s="7"/>
      <c r="S20" s="7"/>
      <c r="T20" s="7"/>
      <c r="U20" s="7"/>
      <c r="V20" s="80"/>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2"/>
    </row>
    <row r="21" spans="1:73">
      <c r="A21" s="1" t="b">
        <v>0</v>
      </c>
      <c r="B21" s="1"/>
      <c r="D21" s="7"/>
      <c r="E21" s="11"/>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row>
    <row r="22" spans="1:73">
      <c r="A22" s="1" t="b">
        <v>0</v>
      </c>
      <c r="B22" s="1"/>
      <c r="D22" s="7"/>
      <c r="E22" s="9" t="s">
        <v>7</v>
      </c>
      <c r="F22" s="7"/>
      <c r="G22" s="7"/>
      <c r="H22" s="7"/>
      <c r="I22" s="7"/>
      <c r="J22" s="7"/>
      <c r="K22" s="7"/>
      <c r="L22" s="7"/>
      <c r="M22" s="7"/>
      <c r="N22" s="7"/>
      <c r="O22" s="7"/>
      <c r="P22" s="7"/>
      <c r="Q22" s="7"/>
      <c r="R22" s="7"/>
      <c r="S22" s="7"/>
      <c r="T22" s="7"/>
      <c r="U22" s="7"/>
      <c r="V22" s="85"/>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7"/>
    </row>
    <row r="23" spans="1:73">
      <c r="A23" s="1"/>
      <c r="B23" s="1"/>
      <c r="D23" s="7"/>
      <c r="E23" s="13" t="s">
        <v>8</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row>
    <row r="24" spans="1:73">
      <c r="A24" s="1" t="b">
        <v>0</v>
      </c>
      <c r="B24" s="1"/>
      <c r="D24" s="7"/>
      <c r="E24" s="11"/>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BL24" s="40"/>
    </row>
    <row r="25" spans="1:73">
      <c r="A25" s="1" t="b">
        <v>0</v>
      </c>
      <c r="B25" s="1"/>
      <c r="D25" s="7"/>
      <c r="E25" s="11"/>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BS25" s="41"/>
      <c r="BT25" s="42"/>
      <c r="BU25" s="43"/>
    </row>
    <row r="26" spans="1:73">
      <c r="A26" s="1" t="b">
        <v>0</v>
      </c>
      <c r="B26" s="1"/>
      <c r="D26" s="7"/>
      <c r="E26" s="84" t="s">
        <v>68</v>
      </c>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BS26" s="41"/>
      <c r="BT26" s="42"/>
      <c r="BU26" s="43"/>
    </row>
    <row r="27" spans="1:73">
      <c r="A27" s="1" t="b">
        <v>0</v>
      </c>
      <c r="B27" s="1"/>
      <c r="D27" s="7"/>
      <c r="E27" s="11"/>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BS27" s="41"/>
      <c r="BT27" s="42"/>
      <c r="BU27" s="43"/>
    </row>
    <row r="28" spans="1:73">
      <c r="A28" s="1"/>
      <c r="B28" s="1"/>
      <c r="D28" s="7"/>
      <c r="E28" s="9" t="s">
        <v>12</v>
      </c>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BS28" s="41"/>
      <c r="BT28" s="42"/>
      <c r="BU28" s="43"/>
    </row>
    <row r="29" spans="1:73">
      <c r="A29" s="1"/>
      <c r="B29" s="1"/>
      <c r="D29" s="7"/>
      <c r="E29" s="10" t="s">
        <v>70</v>
      </c>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BS29" s="41"/>
      <c r="BT29" s="42"/>
      <c r="BU29" s="43"/>
    </row>
    <row r="30" spans="1:73">
      <c r="A30" s="1" t="b">
        <v>0</v>
      </c>
      <c r="B30" s="1"/>
      <c r="D30" s="7"/>
      <c r="E30" s="10"/>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BS30" s="41"/>
      <c r="BT30" s="42"/>
      <c r="BU30" s="43"/>
    </row>
    <row r="31" spans="1:73" ht="12.75" customHeight="1">
      <c r="A31" s="1"/>
      <c r="B31" s="1"/>
      <c r="D31" s="7"/>
      <c r="E31" s="7"/>
      <c r="F31" s="7"/>
      <c r="G31" s="7"/>
      <c r="H31" s="7"/>
      <c r="I31" s="7"/>
      <c r="J31" s="7"/>
      <c r="K31" s="7"/>
      <c r="L31" s="7"/>
      <c r="M31" s="7"/>
      <c r="N31" s="7"/>
      <c r="O31" s="7"/>
      <c r="P31" s="7"/>
      <c r="Q31" s="7"/>
      <c r="R31" s="7"/>
      <c r="S31" s="7"/>
      <c r="T31" s="7"/>
      <c r="U31" s="7"/>
      <c r="V31" s="7"/>
      <c r="W31" s="83" t="s">
        <v>143</v>
      </c>
      <c r="X31" s="168"/>
      <c r="Y31" s="168"/>
      <c r="Z31" s="168"/>
      <c r="AA31" s="168"/>
      <c r="AB31" s="168"/>
      <c r="AC31" s="168"/>
      <c r="AD31" s="168"/>
      <c r="AE31" s="7"/>
      <c r="AF31" s="83" t="s">
        <v>130</v>
      </c>
      <c r="AG31" s="170"/>
      <c r="AH31" s="170"/>
      <c r="AI31" s="170"/>
      <c r="AJ31" s="170"/>
      <c r="AK31" s="170"/>
      <c r="AL31" s="170"/>
      <c r="AM31" s="170"/>
      <c r="AN31" s="7"/>
      <c r="AO31" s="83" t="s">
        <v>139</v>
      </c>
      <c r="AP31" s="170"/>
      <c r="AQ31" s="170"/>
      <c r="AR31" s="170"/>
      <c r="AS31" s="170"/>
      <c r="AT31" s="170"/>
      <c r="AU31" s="170"/>
      <c r="AV31" s="170"/>
      <c r="BT31" s="42"/>
      <c r="BU31" s="43"/>
    </row>
    <row r="32" spans="1:73" ht="12.75" customHeight="1">
      <c r="A32" s="1"/>
      <c r="B32" s="1"/>
      <c r="D32" s="7"/>
      <c r="E32" s="138" t="s">
        <v>71</v>
      </c>
      <c r="F32" s="138"/>
      <c r="G32" s="138"/>
      <c r="H32" s="138"/>
      <c r="I32" s="138"/>
      <c r="J32" s="138"/>
      <c r="K32" s="138"/>
      <c r="L32" s="138"/>
      <c r="M32" s="138"/>
      <c r="N32" s="138"/>
      <c r="O32" s="138"/>
      <c r="P32" s="7"/>
      <c r="Q32" s="7"/>
      <c r="R32" s="7"/>
      <c r="S32" s="7"/>
      <c r="T32" s="7"/>
      <c r="U32" s="7"/>
      <c r="V32" s="7"/>
      <c r="W32" s="168"/>
      <c r="X32" s="168"/>
      <c r="Y32" s="168"/>
      <c r="Z32" s="168"/>
      <c r="AA32" s="168"/>
      <c r="AB32" s="168"/>
      <c r="AC32" s="168"/>
      <c r="AD32" s="168"/>
      <c r="AE32" s="7"/>
      <c r="AF32" s="170"/>
      <c r="AG32" s="170"/>
      <c r="AH32" s="170"/>
      <c r="AI32" s="170"/>
      <c r="AJ32" s="170"/>
      <c r="AK32" s="170"/>
      <c r="AL32" s="170"/>
      <c r="AM32" s="170"/>
      <c r="AN32" s="7"/>
      <c r="AO32" s="170"/>
      <c r="AP32" s="170"/>
      <c r="AQ32" s="170"/>
      <c r="AR32" s="170"/>
      <c r="AS32" s="170"/>
      <c r="AT32" s="170"/>
      <c r="AU32" s="170"/>
      <c r="AV32" s="170"/>
      <c r="BT32" s="42"/>
      <c r="BU32" s="43"/>
    </row>
    <row r="33" spans="1:73">
      <c r="A33" s="1"/>
      <c r="B33" s="1"/>
      <c r="D33" s="7"/>
      <c r="E33" s="138"/>
      <c r="F33" s="138"/>
      <c r="G33" s="138"/>
      <c r="H33" s="138"/>
      <c r="I33" s="138"/>
      <c r="J33" s="138"/>
      <c r="K33" s="138"/>
      <c r="L33" s="138"/>
      <c r="M33" s="138"/>
      <c r="N33" s="138"/>
      <c r="O33" s="138"/>
      <c r="P33" s="7"/>
      <c r="Q33" s="167" t="s">
        <v>62</v>
      </c>
      <c r="R33" s="167"/>
      <c r="S33" s="167"/>
      <c r="T33" s="167"/>
      <c r="U33" s="167"/>
      <c r="V33" s="7"/>
      <c r="W33" s="169"/>
      <c r="X33" s="169"/>
      <c r="Y33" s="169"/>
      <c r="Z33" s="169"/>
      <c r="AA33" s="169"/>
      <c r="AB33" s="169"/>
      <c r="AC33" s="169"/>
      <c r="AD33" s="169"/>
      <c r="AE33" s="7"/>
      <c r="AF33" s="171"/>
      <c r="AG33" s="171"/>
      <c r="AH33" s="171"/>
      <c r="AI33" s="171"/>
      <c r="AJ33" s="171"/>
      <c r="AK33" s="171"/>
      <c r="AL33" s="171"/>
      <c r="AM33" s="171"/>
      <c r="AN33" s="7"/>
      <c r="AO33" s="171"/>
      <c r="AP33" s="171"/>
      <c r="AQ33" s="171"/>
      <c r="AR33" s="171"/>
      <c r="AS33" s="171"/>
      <c r="AT33" s="171"/>
      <c r="AU33" s="171"/>
      <c r="AV33" s="171"/>
      <c r="BT33" s="42"/>
      <c r="BU33" s="43"/>
    </row>
    <row r="34" spans="1:73">
      <c r="A34" s="1"/>
      <c r="B34" s="1"/>
      <c r="D34" s="7"/>
      <c r="E34" s="7"/>
      <c r="F34" s="7"/>
      <c r="G34" s="7"/>
      <c r="H34" s="7"/>
      <c r="I34" s="7"/>
      <c r="J34" s="7"/>
      <c r="K34" s="7"/>
      <c r="L34" s="7"/>
      <c r="M34" s="7"/>
      <c r="N34" s="7"/>
      <c r="O34" s="7"/>
      <c r="P34" s="7"/>
      <c r="Q34" s="7"/>
      <c r="R34" s="7"/>
      <c r="S34" s="7"/>
      <c r="T34" s="7"/>
      <c r="U34" s="7"/>
      <c r="V34" s="7"/>
      <c r="W34" s="46"/>
      <c r="X34" s="46"/>
      <c r="Y34" s="46"/>
      <c r="Z34" s="46"/>
      <c r="AA34" s="46"/>
      <c r="AB34" s="46"/>
      <c r="AC34" s="46"/>
      <c r="AD34" s="46"/>
      <c r="AE34" s="7"/>
      <c r="AF34" s="45"/>
      <c r="AG34" s="45"/>
      <c r="AH34" s="45"/>
      <c r="AI34" s="45"/>
      <c r="AJ34" s="45"/>
      <c r="AK34" s="45"/>
      <c r="AL34" s="45"/>
      <c r="AM34" s="45"/>
      <c r="AN34" s="7"/>
      <c r="AO34" s="47"/>
      <c r="AP34" s="47"/>
      <c r="AQ34" s="47"/>
      <c r="AR34" s="47"/>
      <c r="AS34" s="47"/>
      <c r="AT34" s="47"/>
      <c r="AU34" s="47"/>
      <c r="AV34" s="47"/>
      <c r="BT34" s="48"/>
      <c r="BU34" s="49"/>
    </row>
    <row r="35" spans="1:73">
      <c r="A35" s="1"/>
      <c r="B35" s="1"/>
      <c r="D35" s="7"/>
      <c r="E35" s="23" t="s">
        <v>72</v>
      </c>
      <c r="F35" s="7"/>
      <c r="G35" s="7"/>
      <c r="H35" s="7"/>
      <c r="I35" s="7"/>
      <c r="J35" s="7"/>
      <c r="K35" s="7"/>
      <c r="L35" s="7"/>
      <c r="M35" s="7"/>
      <c r="N35" s="7"/>
      <c r="O35" s="7"/>
      <c r="P35" s="7"/>
      <c r="Q35" s="7"/>
      <c r="R35" s="7"/>
      <c r="S35" s="7"/>
      <c r="T35" s="7"/>
      <c r="U35" s="7"/>
      <c r="V35" s="7"/>
      <c r="W35" s="66"/>
      <c r="X35" s="67"/>
      <c r="Y35" s="67"/>
      <c r="Z35" s="67"/>
      <c r="AA35" s="67"/>
      <c r="AB35" s="67"/>
      <c r="AC35" s="67"/>
      <c r="AD35" s="68"/>
      <c r="AE35" s="7"/>
      <c r="AF35" s="66"/>
      <c r="AG35" s="67"/>
      <c r="AH35" s="67"/>
      <c r="AI35" s="67"/>
      <c r="AJ35" s="67"/>
      <c r="AK35" s="67"/>
      <c r="AL35" s="67"/>
      <c r="AM35" s="68"/>
      <c r="AN35" s="7"/>
      <c r="AO35" s="69">
        <f>W35*(100+AF35)/100</f>
        <v>0</v>
      </c>
      <c r="AP35" s="70"/>
      <c r="AQ35" s="70"/>
      <c r="AR35" s="70"/>
      <c r="AS35" s="70"/>
      <c r="AT35" s="70"/>
      <c r="AU35" s="70"/>
      <c r="AV35" s="71"/>
      <c r="BT35" s="48"/>
      <c r="BU35" s="49"/>
    </row>
    <row r="36" spans="1:73">
      <c r="A36" s="1"/>
      <c r="B36" s="1"/>
      <c r="D36" s="7"/>
      <c r="E36" s="50" t="s">
        <v>73</v>
      </c>
      <c r="F36" s="7"/>
      <c r="G36" s="7"/>
      <c r="H36" s="7"/>
      <c r="I36" s="7"/>
      <c r="J36" s="7"/>
      <c r="K36" s="7"/>
      <c r="L36" s="7"/>
      <c r="M36" s="7"/>
      <c r="N36" s="7"/>
      <c r="O36" s="7"/>
      <c r="P36" s="7"/>
      <c r="Q36" s="7"/>
      <c r="R36" s="7"/>
      <c r="S36" s="7"/>
      <c r="T36" s="7"/>
      <c r="U36" s="7"/>
      <c r="V36" s="7"/>
      <c r="W36" s="24"/>
      <c r="X36" s="24"/>
      <c r="Y36" s="24"/>
      <c r="Z36" s="24"/>
      <c r="AA36" s="24"/>
      <c r="AB36" s="24"/>
      <c r="AC36" s="24"/>
      <c r="AD36" s="24"/>
      <c r="AE36" s="7"/>
      <c r="AF36" s="7"/>
      <c r="AG36" s="7"/>
      <c r="AH36" s="7"/>
      <c r="AI36" s="7"/>
      <c r="AJ36" s="7"/>
      <c r="AK36" s="7"/>
      <c r="AL36" s="7"/>
      <c r="AM36" s="7"/>
      <c r="AN36" s="7"/>
      <c r="AO36" s="7"/>
      <c r="AP36" s="7"/>
      <c r="AQ36" s="7"/>
      <c r="AR36" s="7"/>
      <c r="AS36" s="7"/>
      <c r="AT36" s="7"/>
      <c r="AU36" s="7"/>
      <c r="AV36" s="7"/>
      <c r="BT36" s="48"/>
      <c r="BU36" s="49"/>
    </row>
    <row r="37" spans="1:73" ht="9.75" customHeight="1">
      <c r="A37" s="1"/>
      <c r="B37" s="1"/>
      <c r="D37" s="7"/>
      <c r="E37" s="23" t="s">
        <v>74</v>
      </c>
      <c r="F37" s="7"/>
      <c r="G37" s="7"/>
      <c r="H37" s="7"/>
      <c r="I37" s="7"/>
      <c r="J37" s="7"/>
      <c r="K37" s="7"/>
      <c r="L37" s="7"/>
      <c r="M37" s="7"/>
      <c r="N37" s="7"/>
      <c r="O37" s="7"/>
      <c r="P37" s="7"/>
      <c r="Q37" s="7"/>
      <c r="R37" s="7"/>
      <c r="S37" s="7"/>
      <c r="T37" s="7"/>
      <c r="U37" s="7"/>
      <c r="V37" s="7"/>
      <c r="W37" s="24"/>
      <c r="X37" s="24"/>
      <c r="Y37" s="24"/>
      <c r="Z37" s="24"/>
      <c r="AA37" s="24"/>
      <c r="AB37" s="24"/>
      <c r="AC37" s="24"/>
      <c r="AD37" s="24"/>
      <c r="AE37" s="7"/>
      <c r="AF37" s="7"/>
      <c r="AG37" s="7"/>
      <c r="AH37" s="7"/>
      <c r="AI37" s="7"/>
      <c r="AJ37" s="7"/>
      <c r="AK37" s="7"/>
      <c r="AL37" s="7"/>
      <c r="AM37" s="7"/>
      <c r="AN37" s="7"/>
      <c r="AO37" s="7"/>
      <c r="AP37" s="7"/>
      <c r="AQ37" s="7"/>
      <c r="AR37" s="7"/>
      <c r="AS37" s="7"/>
      <c r="AT37" s="7"/>
      <c r="AU37" s="7"/>
      <c r="AV37" s="7"/>
      <c r="BU37" s="49"/>
    </row>
    <row r="38" spans="1:73">
      <c r="A38" s="1"/>
      <c r="B38" s="1"/>
      <c r="D38" s="7"/>
      <c r="E38" s="10" t="s">
        <v>75</v>
      </c>
      <c r="F38" s="7"/>
      <c r="G38" s="7"/>
      <c r="H38" s="7"/>
      <c r="I38" s="7"/>
      <c r="J38" s="7"/>
      <c r="K38" s="7"/>
      <c r="L38" s="7"/>
      <c r="M38" s="7"/>
      <c r="N38" s="7"/>
      <c r="O38" s="7"/>
      <c r="P38" s="7"/>
      <c r="Q38" s="7"/>
      <c r="R38" s="7"/>
      <c r="S38" s="7"/>
      <c r="T38" s="7"/>
      <c r="U38" s="7"/>
      <c r="V38" s="7"/>
      <c r="W38" s="181"/>
      <c r="X38" s="182"/>
      <c r="Y38" s="182"/>
      <c r="Z38" s="182"/>
      <c r="AA38" s="182"/>
      <c r="AB38" s="182"/>
      <c r="AC38" s="182"/>
      <c r="AD38" s="183"/>
      <c r="AE38" s="7"/>
      <c r="AF38" s="181"/>
      <c r="AG38" s="182"/>
      <c r="AH38" s="182"/>
      <c r="AI38" s="182"/>
      <c r="AJ38" s="182"/>
      <c r="AK38" s="182"/>
      <c r="AL38" s="182"/>
      <c r="AM38" s="183"/>
      <c r="AN38" s="7"/>
      <c r="AO38" s="175">
        <f>W38*(100+AF38)/100</f>
        <v>0</v>
      </c>
      <c r="AP38" s="176"/>
      <c r="AQ38" s="176"/>
      <c r="AR38" s="176"/>
      <c r="AS38" s="176"/>
      <c r="AT38" s="176"/>
      <c r="AU38" s="176"/>
      <c r="AV38" s="177"/>
      <c r="BU38" s="49"/>
    </row>
    <row r="39" spans="1:73">
      <c r="A39" s="1"/>
      <c r="B39" s="1"/>
      <c r="D39" s="7"/>
      <c r="E39" s="23" t="s">
        <v>76</v>
      </c>
      <c r="F39" s="7"/>
      <c r="G39" s="7"/>
      <c r="H39" s="7"/>
      <c r="I39" s="7"/>
      <c r="J39" s="7"/>
      <c r="K39" s="7"/>
      <c r="L39" s="7"/>
      <c r="M39" s="7"/>
      <c r="N39" s="7"/>
      <c r="O39" s="7"/>
      <c r="P39" s="7"/>
      <c r="Q39" s="7"/>
      <c r="R39" s="7"/>
      <c r="S39" s="7"/>
      <c r="T39" s="7"/>
      <c r="U39" s="7"/>
      <c r="V39" s="7"/>
      <c r="W39" s="24"/>
      <c r="X39" s="24"/>
      <c r="Y39" s="24"/>
      <c r="Z39" s="24"/>
      <c r="AA39" s="24"/>
      <c r="AB39" s="24"/>
      <c r="AC39" s="24"/>
      <c r="AD39" s="24"/>
      <c r="AE39" s="7"/>
      <c r="AF39" s="7"/>
      <c r="AG39" s="7"/>
      <c r="AH39" s="7"/>
      <c r="AI39" s="7"/>
      <c r="AJ39" s="7"/>
      <c r="AK39" s="7"/>
      <c r="AL39" s="7"/>
      <c r="AM39" s="7"/>
      <c r="AN39" s="7"/>
      <c r="AO39" s="7"/>
      <c r="AP39" s="7"/>
      <c r="AQ39" s="7"/>
      <c r="AR39" s="7"/>
      <c r="AS39" s="7"/>
      <c r="AT39" s="7"/>
      <c r="AU39" s="7"/>
      <c r="AV39" s="7"/>
      <c r="BU39" s="49"/>
    </row>
    <row r="40" spans="1:73">
      <c r="A40" s="1"/>
      <c r="B40" s="1"/>
      <c r="D40" s="7"/>
      <c r="E40" s="10" t="s">
        <v>75</v>
      </c>
      <c r="F40" s="7"/>
      <c r="G40" s="7"/>
      <c r="H40" s="7"/>
      <c r="I40" s="7"/>
      <c r="J40" s="7"/>
      <c r="K40" s="7"/>
      <c r="L40" s="7"/>
      <c r="M40" s="7"/>
      <c r="N40" s="7"/>
      <c r="O40" s="7"/>
      <c r="P40" s="7"/>
      <c r="Q40" s="7"/>
      <c r="R40" s="7"/>
      <c r="S40" s="7"/>
      <c r="T40" s="7"/>
      <c r="U40" s="7"/>
      <c r="V40" s="7"/>
      <c r="W40" s="178"/>
      <c r="X40" s="179"/>
      <c r="Y40" s="179"/>
      <c r="Z40" s="179"/>
      <c r="AA40" s="179"/>
      <c r="AB40" s="179"/>
      <c r="AC40" s="179"/>
      <c r="AD40" s="180"/>
      <c r="AE40" s="7"/>
      <c r="AF40" s="181"/>
      <c r="AG40" s="182"/>
      <c r="AH40" s="182"/>
      <c r="AI40" s="182"/>
      <c r="AJ40" s="182"/>
      <c r="AK40" s="182"/>
      <c r="AL40" s="182"/>
      <c r="AM40" s="183"/>
      <c r="AN40" s="7"/>
      <c r="AO40" s="175">
        <f>W40*(100+AF40)/100</f>
        <v>0</v>
      </c>
      <c r="AP40" s="176"/>
      <c r="AQ40" s="176"/>
      <c r="AR40" s="176"/>
      <c r="AS40" s="176"/>
      <c r="AT40" s="176"/>
      <c r="AU40" s="176"/>
      <c r="AV40" s="177"/>
      <c r="BU40" s="49"/>
    </row>
    <row r="41" spans="1:73">
      <c r="A41" s="1"/>
      <c r="B41" s="1"/>
      <c r="D41" s="7"/>
      <c r="E41" s="23" t="s">
        <v>79</v>
      </c>
      <c r="F41" s="7"/>
      <c r="G41" s="7"/>
      <c r="H41" s="7"/>
      <c r="I41" s="7"/>
      <c r="J41" s="7"/>
      <c r="K41" s="7"/>
      <c r="L41" s="7"/>
      <c r="M41" s="7"/>
      <c r="N41" s="7"/>
      <c r="O41" s="7"/>
      <c r="P41" s="7"/>
      <c r="Q41" s="7"/>
      <c r="R41" s="7"/>
      <c r="S41" s="7"/>
      <c r="T41" s="7"/>
      <c r="U41" s="7"/>
      <c r="V41" s="7"/>
      <c r="W41" s="24"/>
      <c r="X41" s="24"/>
      <c r="Y41" s="24"/>
      <c r="Z41" s="24"/>
      <c r="AA41" s="24"/>
      <c r="AB41" s="24"/>
      <c r="AC41" s="24"/>
      <c r="AD41" s="24"/>
      <c r="AE41" s="7"/>
      <c r="AF41" s="7"/>
      <c r="AG41" s="7"/>
      <c r="AH41" s="7"/>
      <c r="AI41" s="7"/>
      <c r="AJ41" s="7"/>
      <c r="AK41" s="7"/>
      <c r="AL41" s="7"/>
      <c r="AM41" s="7"/>
      <c r="AN41" s="7"/>
      <c r="AO41" s="7"/>
      <c r="AP41" s="7"/>
      <c r="AQ41" s="7"/>
      <c r="AR41" s="7"/>
      <c r="AS41" s="7"/>
      <c r="AT41" s="7"/>
      <c r="AU41" s="7"/>
      <c r="AV41" s="7"/>
      <c r="BU41" s="49"/>
    </row>
    <row r="42" spans="1:73">
      <c r="A42" s="1"/>
      <c r="B42" s="1"/>
      <c r="D42" s="7"/>
      <c r="E42" s="25" t="s">
        <v>77</v>
      </c>
      <c r="F42" s="7"/>
      <c r="G42" s="7"/>
      <c r="H42" s="7"/>
      <c r="I42" s="7"/>
      <c r="J42" s="7"/>
      <c r="K42" s="7"/>
      <c r="L42" s="7"/>
      <c r="M42" s="7"/>
      <c r="N42" s="7"/>
      <c r="O42" s="7"/>
      <c r="P42" s="7"/>
      <c r="Q42" s="7"/>
      <c r="R42" s="7"/>
      <c r="S42" s="7"/>
      <c r="T42" s="7"/>
      <c r="U42" s="7"/>
      <c r="V42" s="7"/>
      <c r="W42" s="181"/>
      <c r="X42" s="182"/>
      <c r="Y42" s="182"/>
      <c r="Z42" s="182"/>
      <c r="AA42" s="182"/>
      <c r="AB42" s="182"/>
      <c r="AC42" s="182"/>
      <c r="AD42" s="183"/>
      <c r="AE42" s="7"/>
      <c r="AF42" s="181"/>
      <c r="AG42" s="182"/>
      <c r="AH42" s="182"/>
      <c r="AI42" s="182"/>
      <c r="AJ42" s="182"/>
      <c r="AK42" s="182"/>
      <c r="AL42" s="182"/>
      <c r="AM42" s="183"/>
      <c r="AN42" s="7"/>
      <c r="AO42" s="175">
        <f>W42*(100+AF42)/100</f>
        <v>0</v>
      </c>
      <c r="AP42" s="176"/>
      <c r="AQ42" s="176"/>
      <c r="AR42" s="176"/>
      <c r="AS42" s="176"/>
      <c r="AT42" s="176"/>
      <c r="AU42" s="176"/>
      <c r="AV42" s="177"/>
      <c r="BU42" s="49"/>
    </row>
    <row r="43" spans="1:73">
      <c r="A43" s="1"/>
      <c r="B43" s="1"/>
      <c r="D43" s="7"/>
      <c r="E43" s="23" t="s">
        <v>80</v>
      </c>
      <c r="F43" s="7"/>
      <c r="G43" s="7"/>
      <c r="H43" s="7"/>
      <c r="I43" s="7"/>
      <c r="J43" s="7"/>
      <c r="K43" s="7"/>
      <c r="L43" s="7"/>
      <c r="M43" s="7"/>
      <c r="N43" s="7"/>
      <c r="O43" s="7"/>
      <c r="P43" s="7"/>
      <c r="Q43" s="7"/>
      <c r="R43" s="7"/>
      <c r="S43" s="7"/>
      <c r="T43" s="7"/>
      <c r="U43" s="7"/>
      <c r="V43" s="7"/>
      <c r="W43" s="24"/>
      <c r="X43" s="24"/>
      <c r="Y43" s="24"/>
      <c r="Z43" s="24"/>
      <c r="AA43" s="24"/>
      <c r="AB43" s="24"/>
      <c r="AC43" s="24"/>
      <c r="AD43" s="24"/>
      <c r="AE43" s="7"/>
      <c r="AF43" s="7"/>
      <c r="AG43" s="7"/>
      <c r="AH43" s="7"/>
      <c r="AI43" s="7"/>
      <c r="AJ43" s="7"/>
      <c r="AK43" s="7"/>
      <c r="AL43" s="7"/>
      <c r="AM43" s="7"/>
      <c r="AN43" s="7"/>
      <c r="AO43" s="7"/>
      <c r="AP43" s="7"/>
      <c r="AQ43" s="7"/>
      <c r="AR43" s="7"/>
      <c r="AS43" s="7"/>
      <c r="AT43" s="7"/>
      <c r="AU43" s="7"/>
      <c r="AV43" s="7"/>
      <c r="BU43" s="49"/>
    </row>
    <row r="44" spans="1:73">
      <c r="A44" s="1"/>
      <c r="B44" s="1"/>
      <c r="D44" s="7"/>
      <c r="E44" s="25" t="s">
        <v>78</v>
      </c>
      <c r="F44" s="7"/>
      <c r="G44" s="7"/>
      <c r="H44" s="7"/>
      <c r="I44" s="7"/>
      <c r="J44" s="7"/>
      <c r="K44" s="7"/>
      <c r="L44" s="7"/>
      <c r="M44" s="7"/>
      <c r="N44" s="7"/>
      <c r="O44" s="7"/>
      <c r="P44" s="7"/>
      <c r="Q44" s="7"/>
      <c r="R44" s="7"/>
      <c r="S44" s="7"/>
      <c r="T44" s="7"/>
      <c r="U44" s="7"/>
      <c r="V44" s="7"/>
      <c r="W44" s="181"/>
      <c r="X44" s="182"/>
      <c r="Y44" s="182"/>
      <c r="Z44" s="182"/>
      <c r="AA44" s="182"/>
      <c r="AB44" s="182"/>
      <c r="AC44" s="182"/>
      <c r="AD44" s="183"/>
      <c r="AE44" s="7"/>
      <c r="AF44" s="181"/>
      <c r="AG44" s="182"/>
      <c r="AH44" s="182"/>
      <c r="AI44" s="182"/>
      <c r="AJ44" s="182"/>
      <c r="AK44" s="182"/>
      <c r="AL44" s="182"/>
      <c r="AM44" s="183"/>
      <c r="AN44" s="7"/>
      <c r="AO44" s="175">
        <f>W44*(100+AF44)/100</f>
        <v>0</v>
      </c>
      <c r="AP44" s="176"/>
      <c r="AQ44" s="176"/>
      <c r="AR44" s="176"/>
      <c r="AS44" s="176"/>
      <c r="AT44" s="176"/>
      <c r="AU44" s="176"/>
      <c r="AV44" s="177"/>
      <c r="BU44" s="49"/>
    </row>
    <row r="45" spans="1:73" ht="9.75" customHeight="1">
      <c r="A45" s="1"/>
      <c r="B45" s="1"/>
      <c r="D45" s="7"/>
      <c r="E45" s="25"/>
      <c r="F45" s="7"/>
      <c r="G45" s="7"/>
      <c r="H45" s="7"/>
      <c r="I45" s="7"/>
      <c r="J45" s="7"/>
      <c r="K45" s="7"/>
      <c r="L45" s="7"/>
      <c r="M45" s="7"/>
      <c r="N45" s="7"/>
      <c r="O45" s="7"/>
      <c r="P45" s="7"/>
      <c r="Q45" s="7"/>
      <c r="R45" s="7"/>
      <c r="S45" s="7"/>
      <c r="T45" s="7"/>
      <c r="U45" s="7"/>
      <c r="V45" s="7"/>
      <c r="W45" s="24"/>
      <c r="X45" s="24"/>
      <c r="Y45" s="24"/>
      <c r="Z45" s="24"/>
      <c r="AA45" s="24"/>
      <c r="AB45" s="24"/>
      <c r="AC45" s="24"/>
      <c r="AD45" s="24"/>
      <c r="AE45" s="7"/>
      <c r="AF45" s="7"/>
      <c r="AG45" s="7"/>
      <c r="AH45" s="7"/>
      <c r="AI45" s="7"/>
      <c r="AJ45" s="7"/>
      <c r="AK45" s="7"/>
      <c r="AL45" s="7"/>
      <c r="AM45" s="7"/>
      <c r="AN45" s="7"/>
      <c r="AO45" s="7"/>
      <c r="AP45" s="7"/>
      <c r="AQ45" s="7"/>
      <c r="AR45" s="7"/>
      <c r="AS45" s="7"/>
      <c r="AT45" s="7"/>
      <c r="AU45" s="7"/>
      <c r="AV45" s="7"/>
      <c r="BU45" s="49"/>
    </row>
    <row r="46" spans="1:73">
      <c r="A46" s="1"/>
      <c r="B46" s="1"/>
      <c r="D46" s="7"/>
      <c r="E46" s="23" t="s">
        <v>137</v>
      </c>
      <c r="F46" s="7"/>
      <c r="G46" s="7"/>
      <c r="H46" s="7"/>
      <c r="I46" s="7"/>
      <c r="J46" s="7"/>
      <c r="K46" s="7"/>
      <c r="L46" s="7"/>
      <c r="M46" s="7"/>
      <c r="N46" s="7"/>
      <c r="O46" s="7"/>
      <c r="P46" s="7"/>
      <c r="Q46" s="7"/>
      <c r="R46" s="7"/>
      <c r="S46" s="7"/>
      <c r="T46" s="7"/>
      <c r="U46" s="7"/>
      <c r="V46" s="7"/>
      <c r="W46" s="187">
        <f>W35+W38-W40-W42-W44</f>
        <v>0</v>
      </c>
      <c r="X46" s="188"/>
      <c r="Y46" s="188"/>
      <c r="Z46" s="188"/>
      <c r="AA46" s="188"/>
      <c r="AB46" s="188"/>
      <c r="AC46" s="188"/>
      <c r="AD46" s="189"/>
      <c r="AE46" s="7"/>
      <c r="AF46" s="7"/>
      <c r="AG46" s="7"/>
      <c r="AH46" s="7"/>
      <c r="AI46" s="7"/>
      <c r="AJ46" s="7"/>
      <c r="AK46" s="7"/>
      <c r="AL46" s="7"/>
      <c r="AM46" s="7"/>
      <c r="AN46" s="7"/>
      <c r="AO46" s="187">
        <f>AO35+AO38-AO40-AO42-AO44</f>
        <v>0</v>
      </c>
      <c r="AP46" s="188"/>
      <c r="AQ46" s="188"/>
      <c r="AR46" s="188"/>
      <c r="AS46" s="188"/>
      <c r="AT46" s="188"/>
      <c r="AU46" s="188"/>
      <c r="AV46" s="189"/>
      <c r="BU46" s="49"/>
    </row>
    <row r="47" spans="1:73">
      <c r="A47" s="1"/>
      <c r="B47" s="1"/>
      <c r="D47" s="7"/>
      <c r="E47" s="25" t="s">
        <v>65</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BU47" s="49"/>
    </row>
    <row r="48" spans="1:73" ht="9" customHeight="1">
      <c r="A48" s="1"/>
      <c r="B48" s="1"/>
      <c r="D48" s="7"/>
      <c r="E48" s="26"/>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BU48" s="49"/>
    </row>
    <row r="49" spans="1:73">
      <c r="A49" s="1"/>
      <c r="B49" s="1"/>
      <c r="D49" s="7"/>
      <c r="E49" s="23" t="s">
        <v>15</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172"/>
      <c r="AP49" s="173"/>
      <c r="AQ49" s="173"/>
      <c r="AR49" s="173"/>
      <c r="AS49" s="173"/>
      <c r="AT49" s="173"/>
      <c r="AU49" s="173"/>
      <c r="AV49" s="174"/>
      <c r="BU49" s="49"/>
    </row>
    <row r="50" spans="1:73" ht="10.5" customHeight="1">
      <c r="A50" s="1"/>
      <c r="B50" s="1"/>
      <c r="D50" s="7"/>
      <c r="E50" s="26"/>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BU50" s="49"/>
    </row>
    <row r="51" spans="1:73">
      <c r="A51" s="1"/>
      <c r="B51" s="1"/>
      <c r="D51" s="7"/>
      <c r="E51" s="23" t="s">
        <v>17</v>
      </c>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95">
        <v>0</v>
      </c>
      <c r="AP51" s="73"/>
      <c r="AQ51" s="73"/>
      <c r="AR51" s="73"/>
      <c r="AS51" s="73"/>
      <c r="AT51" s="73"/>
      <c r="AU51" s="73"/>
      <c r="AV51" s="74"/>
      <c r="BU51" s="49"/>
    </row>
    <row r="52" spans="1:73">
      <c r="A52" s="1"/>
      <c r="B52" s="1"/>
      <c r="D52" s="7"/>
      <c r="E52" s="25" t="s">
        <v>66</v>
      </c>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BU52" s="49"/>
    </row>
    <row r="53" spans="1:73" ht="10.5" customHeight="1">
      <c r="A53" s="1"/>
      <c r="B53" s="1"/>
      <c r="D53" s="7"/>
      <c r="E53" s="25"/>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BU53" s="49"/>
    </row>
    <row r="54" spans="1:73">
      <c r="A54" s="1"/>
      <c r="B54" s="1"/>
      <c r="D54" s="7"/>
      <c r="E54" s="23" t="s">
        <v>81</v>
      </c>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91" t="str">
        <f>IF(A19=TRUE,"Limitas, €:","")</f>
        <v/>
      </c>
      <c r="AP54" s="91"/>
      <c r="AQ54" s="91"/>
      <c r="AR54" s="91"/>
      <c r="AS54" s="91"/>
      <c r="AT54" s="91"/>
      <c r="AU54" s="91"/>
      <c r="AV54" s="91"/>
      <c r="BU54" s="49"/>
    </row>
    <row r="55" spans="1:73" ht="14.25" customHeight="1">
      <c r="A55" s="1"/>
      <c r="B55" s="1"/>
      <c r="D55" s="7"/>
      <c r="E55" s="121" t="s">
        <v>82</v>
      </c>
      <c r="F55" s="121"/>
      <c r="G55" s="121"/>
      <c r="H55" s="121"/>
      <c r="I55" s="121"/>
      <c r="J55" s="121"/>
      <c r="K55" s="121"/>
      <c r="L55" s="121"/>
      <c r="M55" s="121"/>
      <c r="N55" s="121"/>
      <c r="O55" s="121"/>
      <c r="P55" s="121"/>
      <c r="Q55" s="121"/>
      <c r="R55" s="121"/>
      <c r="S55" s="121"/>
      <c r="T55" s="7"/>
      <c r="U55" s="7"/>
      <c r="V55" s="7"/>
      <c r="W55" s="7"/>
      <c r="X55" s="7"/>
      <c r="Y55" s="7"/>
      <c r="Z55" s="7"/>
      <c r="AA55" s="7"/>
      <c r="AB55" s="7"/>
      <c r="AC55" s="7"/>
      <c r="AD55" s="7"/>
      <c r="AE55" s="7"/>
      <c r="AF55" s="7"/>
      <c r="AG55" s="7"/>
      <c r="AH55" s="7"/>
      <c r="AI55" s="7"/>
      <c r="AJ55" s="7"/>
      <c r="AK55" s="7"/>
      <c r="AL55" s="7"/>
      <c r="AM55" s="7"/>
      <c r="AN55" s="7"/>
      <c r="AO55" s="186"/>
      <c r="AP55" s="186"/>
      <c r="AQ55" s="186"/>
      <c r="AR55" s="186"/>
      <c r="AS55" s="186"/>
      <c r="AT55" s="186"/>
      <c r="AU55" s="186"/>
      <c r="AV55" s="186"/>
      <c r="BU55" s="49"/>
    </row>
    <row r="56" spans="1:73" ht="14.25" customHeight="1">
      <c r="D56" s="7"/>
      <c r="E56" s="121" t="s">
        <v>83</v>
      </c>
      <c r="F56" s="121"/>
      <c r="G56" s="121"/>
      <c r="H56" s="121"/>
      <c r="I56" s="121"/>
      <c r="J56" s="121"/>
      <c r="K56" s="121"/>
      <c r="L56" s="121"/>
      <c r="M56" s="121"/>
      <c r="N56" s="121"/>
      <c r="O56" s="121"/>
      <c r="P56" s="121"/>
      <c r="Q56" s="121"/>
      <c r="R56" s="121"/>
      <c r="S56" s="121"/>
      <c r="T56" s="7"/>
      <c r="U56" s="7"/>
      <c r="V56" s="7"/>
      <c r="W56" s="7"/>
      <c r="X56" s="7"/>
      <c r="Y56" s="7"/>
      <c r="Z56" s="7"/>
      <c r="AA56" s="7"/>
      <c r="AB56" s="7"/>
      <c r="AC56" s="7"/>
      <c r="AD56" s="7"/>
      <c r="AE56" s="7"/>
      <c r="AF56" s="7"/>
      <c r="AG56" s="7"/>
      <c r="AH56" s="7"/>
      <c r="AI56" s="7"/>
      <c r="AJ56" s="7"/>
      <c r="AK56" s="7"/>
      <c r="AL56" s="7"/>
      <c r="AM56" s="7"/>
      <c r="AN56" s="7"/>
      <c r="AO56" s="186"/>
      <c r="AP56" s="186"/>
      <c r="AQ56" s="186"/>
      <c r="AR56" s="186"/>
      <c r="AS56" s="186"/>
      <c r="AT56" s="186"/>
      <c r="AU56" s="186"/>
      <c r="AV56" s="186"/>
    </row>
    <row r="57" spans="1:73" ht="14.25" customHeight="1">
      <c r="D57" s="7"/>
      <c r="E57" s="26" t="s">
        <v>84</v>
      </c>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186"/>
      <c r="AP57" s="186"/>
      <c r="AQ57" s="186"/>
      <c r="AR57" s="186"/>
      <c r="AS57" s="186"/>
      <c r="AT57" s="186"/>
      <c r="AU57" s="186"/>
      <c r="AV57" s="186"/>
    </row>
    <row r="58" spans="1:73" ht="14.25" customHeight="1">
      <c r="D58" s="7"/>
      <c r="E58" s="26" t="s">
        <v>85</v>
      </c>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186"/>
      <c r="AP58" s="186"/>
      <c r="AQ58" s="186"/>
      <c r="AR58" s="186"/>
      <c r="AS58" s="186"/>
      <c r="AT58" s="186"/>
      <c r="AU58" s="186"/>
      <c r="AV58" s="186"/>
    </row>
    <row r="59" spans="1:73" ht="14.25" customHeight="1">
      <c r="D59" s="7"/>
      <c r="E59" s="26" t="s">
        <v>86</v>
      </c>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186"/>
      <c r="AP59" s="186"/>
      <c r="AQ59" s="186"/>
      <c r="AR59" s="186"/>
      <c r="AS59" s="186"/>
      <c r="AT59" s="186"/>
      <c r="AU59" s="186"/>
      <c r="AV59" s="186"/>
    </row>
    <row r="60" spans="1:73" ht="12.75" customHeight="1">
      <c r="D60" s="7"/>
      <c r="E60" s="110" t="s">
        <v>132</v>
      </c>
      <c r="F60" s="110"/>
      <c r="G60" s="191" t="s">
        <v>114</v>
      </c>
      <c r="H60" s="191"/>
      <c r="I60" s="191"/>
      <c r="J60" s="191"/>
      <c r="K60" s="191"/>
      <c r="L60" s="191"/>
      <c r="M60" s="191"/>
      <c r="N60" s="191"/>
      <c r="O60" s="191"/>
      <c r="P60" s="191"/>
      <c r="Q60" s="191"/>
      <c r="R60" s="191"/>
      <c r="S60" s="191"/>
      <c r="T60" s="191"/>
      <c r="U60" s="191"/>
      <c r="V60" s="7"/>
      <c r="W60" s="7"/>
      <c r="X60" s="7"/>
      <c r="Y60" s="7"/>
      <c r="Z60" s="7"/>
      <c r="AA60" s="7"/>
      <c r="AB60" s="7"/>
      <c r="AC60" s="7"/>
      <c r="AD60" s="7"/>
      <c r="AE60" s="7"/>
      <c r="AF60" s="7"/>
      <c r="AG60" s="7"/>
      <c r="AH60" s="7"/>
      <c r="AI60" s="7"/>
      <c r="AJ60" s="7"/>
      <c r="AK60" s="7"/>
      <c r="AL60" s="7"/>
      <c r="AM60" s="7"/>
      <c r="AN60" s="7"/>
      <c r="AO60" s="192"/>
      <c r="AP60" s="192"/>
      <c r="AQ60" s="192"/>
      <c r="AR60" s="192"/>
      <c r="AS60" s="192"/>
      <c r="AT60" s="192"/>
      <c r="AU60" s="192"/>
      <c r="AV60" s="192"/>
    </row>
    <row r="61" spans="1:73" ht="12.75" customHeight="1">
      <c r="D61" s="7"/>
      <c r="E61" s="110" t="s">
        <v>132</v>
      </c>
      <c r="F61" s="110"/>
      <c r="G61" s="184" t="s">
        <v>114</v>
      </c>
      <c r="H61" s="184"/>
      <c r="I61" s="184"/>
      <c r="J61" s="184"/>
      <c r="K61" s="184"/>
      <c r="L61" s="184"/>
      <c r="M61" s="184"/>
      <c r="N61" s="184"/>
      <c r="O61" s="184"/>
      <c r="P61" s="184"/>
      <c r="Q61" s="184"/>
      <c r="R61" s="184"/>
      <c r="S61" s="184"/>
      <c r="T61" s="184"/>
      <c r="U61" s="184"/>
      <c r="V61" s="7"/>
      <c r="W61" s="7"/>
      <c r="X61" s="7"/>
      <c r="Y61" s="7"/>
      <c r="Z61" s="7"/>
      <c r="AA61" s="7"/>
      <c r="AB61" s="7"/>
      <c r="AC61" s="7"/>
      <c r="AD61" s="7"/>
      <c r="AE61" s="7"/>
      <c r="AF61" s="7"/>
      <c r="AG61" s="7"/>
      <c r="AH61" s="7"/>
      <c r="AI61" s="7"/>
      <c r="AJ61" s="7"/>
      <c r="AK61" s="7"/>
      <c r="AL61" s="7"/>
      <c r="AM61" s="7"/>
      <c r="AN61" s="7"/>
      <c r="AO61" s="186"/>
      <c r="AP61" s="186"/>
      <c r="AQ61" s="186"/>
      <c r="AR61" s="186"/>
      <c r="AS61" s="186"/>
      <c r="AT61" s="186"/>
      <c r="AU61" s="186"/>
      <c r="AV61" s="186"/>
    </row>
    <row r="62" spans="1:73">
      <c r="D62" s="7"/>
      <c r="E62" s="51"/>
      <c r="F62" s="51"/>
      <c r="G62" s="51"/>
      <c r="H62" s="51"/>
      <c r="I62" s="51"/>
      <c r="J62" s="51"/>
      <c r="K62" s="51"/>
      <c r="L62" s="51"/>
      <c r="M62" s="51"/>
      <c r="N62" s="51"/>
      <c r="O62" s="51"/>
      <c r="P62" s="51"/>
      <c r="Q62" s="51"/>
      <c r="R62" s="51"/>
      <c r="S62" s="51"/>
      <c r="T62" s="51"/>
      <c r="U62" s="51"/>
      <c r="V62" s="7"/>
      <c r="W62" s="7"/>
      <c r="X62" s="7"/>
      <c r="Y62" s="7"/>
      <c r="Z62" s="7"/>
      <c r="AA62" s="7"/>
      <c r="AB62" s="7"/>
      <c r="AC62" s="7"/>
      <c r="AD62" s="7"/>
      <c r="AE62" s="7"/>
      <c r="AF62" s="7"/>
      <c r="AG62" s="7"/>
      <c r="AH62" s="7"/>
      <c r="AI62" s="7"/>
      <c r="AJ62" s="7"/>
      <c r="AK62" s="7"/>
      <c r="AL62" s="7"/>
      <c r="AM62" s="7"/>
      <c r="AN62" s="7"/>
      <c r="AO62" s="52"/>
      <c r="AP62" s="52"/>
      <c r="AQ62" s="52"/>
      <c r="AR62" s="52"/>
      <c r="AS62" s="52"/>
      <c r="AT62" s="52"/>
      <c r="AU62" s="52"/>
      <c r="AV62" s="52"/>
    </row>
    <row r="63" spans="1:73" ht="12.75" customHeight="1">
      <c r="D63" s="7"/>
      <c r="E63" s="138" t="s">
        <v>144</v>
      </c>
      <c r="F63" s="138"/>
      <c r="G63" s="138"/>
      <c r="H63" s="138"/>
      <c r="I63" s="138"/>
      <c r="J63" s="138"/>
      <c r="K63" s="138"/>
      <c r="L63" s="138"/>
      <c r="M63" s="138"/>
      <c r="N63" s="138"/>
      <c r="O63" s="138"/>
      <c r="P63" s="138"/>
      <c r="Q63" s="138"/>
      <c r="R63" s="138"/>
      <c r="S63" s="138"/>
      <c r="T63" s="138"/>
      <c r="U63" s="138"/>
      <c r="V63" s="138"/>
      <c r="W63" s="138"/>
      <c r="X63" s="138"/>
      <c r="Y63" s="7"/>
      <c r="Z63" s="7"/>
      <c r="AA63" s="7"/>
      <c r="AB63" s="7"/>
      <c r="AC63" s="7"/>
      <c r="AD63" s="7"/>
      <c r="AE63" s="7"/>
      <c r="AF63" s="7"/>
      <c r="AG63" s="7"/>
      <c r="AH63" s="7"/>
      <c r="AI63" s="7"/>
      <c r="AJ63" s="7"/>
      <c r="AK63" s="7"/>
      <c r="AL63" s="7"/>
      <c r="AM63" s="7"/>
      <c r="AN63" s="7"/>
      <c r="AO63" s="175">
        <f>SUM(AO55:AV61)</f>
        <v>0</v>
      </c>
      <c r="AP63" s="176"/>
      <c r="AQ63" s="176"/>
      <c r="AR63" s="176"/>
      <c r="AS63" s="176"/>
      <c r="AT63" s="176"/>
      <c r="AU63" s="176"/>
      <c r="AV63" s="177"/>
    </row>
    <row r="64" spans="1:73" ht="12" customHeight="1">
      <c r="D64" s="7"/>
      <c r="E64" s="26"/>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row>
    <row r="65" spans="4:48">
      <c r="D65" s="7"/>
      <c r="E65" s="6" t="s">
        <v>138</v>
      </c>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92">
        <f>IF((AO49)&gt;12, (AO46+(AO46*AO51))*AO49/12, (AO46+(AO46*AO51))*12/12)+AO63</f>
        <v>0</v>
      </c>
      <c r="AP65" s="93"/>
      <c r="AQ65" s="93"/>
      <c r="AR65" s="93"/>
      <c r="AS65" s="93"/>
      <c r="AT65" s="93"/>
      <c r="AU65" s="93"/>
      <c r="AV65" s="94"/>
    </row>
    <row r="66" spans="4:48">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row>
    <row r="67" spans="4:48">
      <c r="D67" s="7"/>
      <c r="E67" s="6" t="s">
        <v>18</v>
      </c>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row>
    <row r="68" spans="4:48">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row>
    <row r="69" spans="4:48">
      <c r="D69" s="7"/>
      <c r="E69" s="7" t="s">
        <v>19</v>
      </c>
      <c r="F69" s="110" t="s">
        <v>20</v>
      </c>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row>
    <row r="70" spans="4:48">
      <c r="D70" s="7"/>
      <c r="E70" s="7"/>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row>
    <row r="71" spans="4:48" ht="10.5" customHeight="1">
      <c r="D71" s="7"/>
      <c r="E71" s="7"/>
      <c r="F71" s="144"/>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6"/>
    </row>
    <row r="72" spans="4:48" ht="9.75" customHeight="1">
      <c r="D72" s="7"/>
      <c r="E72" s="7"/>
      <c r="F72" s="147"/>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48"/>
    </row>
    <row r="73" spans="4:48" ht="9.75" customHeight="1">
      <c r="D73" s="7"/>
      <c r="E73" s="7"/>
      <c r="F73" s="149"/>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1"/>
    </row>
    <row r="74" spans="4:48">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row>
    <row r="75" spans="4:48">
      <c r="D75" s="7"/>
      <c r="E75" s="7" t="s">
        <v>21</v>
      </c>
      <c r="F75" s="110" t="s">
        <v>67</v>
      </c>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row>
    <row r="76" spans="4:48">
      <c r="D76" s="7"/>
      <c r="E76" s="7"/>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row>
    <row r="77" spans="4:48" ht="10.5" customHeight="1">
      <c r="D77" s="7"/>
      <c r="E77" s="7"/>
      <c r="F77" s="144"/>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6"/>
    </row>
    <row r="78" spans="4:48" ht="9" customHeight="1">
      <c r="D78" s="7"/>
      <c r="E78" s="7"/>
      <c r="F78" s="147"/>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48"/>
    </row>
    <row r="79" spans="4:48" ht="10.5" customHeight="1">
      <c r="D79" s="7"/>
      <c r="E79" s="7"/>
      <c r="F79" s="149"/>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1"/>
    </row>
    <row r="80" spans="4:48">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row>
    <row r="81" spans="4:48">
      <c r="D81" s="7"/>
      <c r="E81" s="7" t="s">
        <v>23</v>
      </c>
      <c r="F81" s="110" t="s">
        <v>24</v>
      </c>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row>
    <row r="82" spans="4:48">
      <c r="D82" s="7"/>
      <c r="E82" s="7"/>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row>
    <row r="83" spans="4:48">
      <c r="D83" s="7"/>
      <c r="E83" s="7"/>
      <c r="F83" s="144"/>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6"/>
    </row>
    <row r="84" spans="4:48">
      <c r="D84" s="7"/>
      <c r="E84" s="7"/>
      <c r="F84" s="147"/>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48"/>
    </row>
    <row r="85" spans="4:48">
      <c r="D85" s="7"/>
      <c r="E85" s="7"/>
      <c r="F85" s="149"/>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1"/>
    </row>
    <row r="86" spans="4:48">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row>
    <row r="87" spans="4:48">
      <c r="D87" s="7"/>
      <c r="E87" s="7" t="s">
        <v>25</v>
      </c>
      <c r="F87" s="110" t="s">
        <v>26</v>
      </c>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row>
    <row r="88" spans="4:48">
      <c r="D88" s="7"/>
      <c r="E88" s="7"/>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row>
    <row r="89" spans="4:48">
      <c r="D89" s="7"/>
      <c r="E89" s="7"/>
      <c r="F89" s="144"/>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6"/>
    </row>
    <row r="90" spans="4:48">
      <c r="D90" s="7"/>
      <c r="E90" s="7"/>
      <c r="F90" s="147"/>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48"/>
    </row>
    <row r="91" spans="4:48">
      <c r="D91" s="7"/>
      <c r="E91" s="7"/>
      <c r="F91" s="149"/>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1"/>
    </row>
    <row r="92" spans="4:48">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row>
    <row r="93" spans="4:48" ht="12.75" customHeight="1">
      <c r="D93" s="7"/>
      <c r="E93" s="7" t="s">
        <v>27</v>
      </c>
      <c r="F93" s="123" t="s">
        <v>28</v>
      </c>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5"/>
      <c r="AR93" s="15"/>
      <c r="AS93" s="15"/>
      <c r="AT93" s="15"/>
      <c r="AU93" s="15"/>
      <c r="AV93" s="15"/>
    </row>
    <row r="94" spans="4:48">
      <c r="D94" s="7"/>
      <c r="E94" s="7"/>
      <c r="F94" s="122" t="str">
        <f>IF(A1=TRUE,"Jei taip - prašome apibūdinkite įrengimus, įskaitant kiek laiko reiktų jų užsakymui atgabenimui ir įrengimui?","")</f>
        <v>Jei taip - prašome apibūdinkite įrengimus, įskaitant kiek laiko reiktų jų užsakymui atgabenimui ir įrengimui?</v>
      </c>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row>
    <row r="95" spans="4:48">
      <c r="D95" s="7"/>
      <c r="E95" s="7"/>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row>
    <row r="96" spans="4:48">
      <c r="D96" s="7"/>
      <c r="E96" s="7"/>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row>
    <row r="97" spans="4:49">
      <c r="D97" s="7"/>
      <c r="E97" s="7"/>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row>
    <row r="98" spans="4:49">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row>
    <row r="99" spans="4:49">
      <c r="D99" s="7"/>
      <c r="E99" s="7" t="s">
        <v>29</v>
      </c>
      <c r="F99" s="91" t="s">
        <v>30</v>
      </c>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7"/>
      <c r="AR99" s="7"/>
      <c r="AS99" s="7"/>
      <c r="AT99" s="7"/>
      <c r="AU99" s="7"/>
      <c r="AV99" s="7"/>
    </row>
    <row r="100" spans="4:49">
      <c r="D100" s="7"/>
      <c r="E100" s="7"/>
      <c r="F100" s="119" t="str">
        <f>IF(A2=TRUE,"Jei taip - prašome aprašykite, kokia šių įrengimų funkcija veikloje (gamyboje)? Ar turite sutartis su šių įrengimų tiekėjais?","")</f>
        <v>Jei taip - prašome aprašykite, kokia šių įrengimų funkcija veikloje (gamyboje)? Ar turite sutartis su šių įrengimų tiekėjais?</v>
      </c>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row>
    <row r="101" spans="4:49" ht="12" customHeight="1">
      <c r="D101" s="7"/>
      <c r="E101" s="7"/>
      <c r="F101" s="125" t="str">
        <f>IF(A2=TRUE,"Kokiose šalyse yra šių įrengimų tiekėjai? Koks laikotarpis būtų reikalingas šių įrengimų atgabenimui ir įrengimui?","")</f>
        <v>Kokiose šalyse yra šių įrengimų tiekėjai? Koks laikotarpis būtų reikalingas šių įrengimų atgabenimui ir įrengimui?</v>
      </c>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row>
    <row r="102" spans="4:49" ht="12.75" customHeight="1">
      <c r="D102" s="7"/>
      <c r="E102" s="7"/>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row>
    <row r="103" spans="4:49" ht="12.75" customHeight="1">
      <c r="D103" s="7"/>
      <c r="E103" s="7"/>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row>
    <row r="104" spans="4:49">
      <c r="D104" s="7"/>
      <c r="E104" s="7"/>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row>
    <row r="105" spans="4:49">
      <c r="D105" s="7"/>
      <c r="E105" s="7"/>
      <c r="F105" s="7"/>
      <c r="G105" s="7"/>
      <c r="H105" s="7"/>
      <c r="I105" s="7"/>
      <c r="J105" s="7"/>
      <c r="K105" s="7"/>
      <c r="L105" s="7"/>
      <c r="M105" s="7"/>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row>
    <row r="106" spans="4:49">
      <c r="D106" s="7"/>
      <c r="E106" s="7" t="s">
        <v>31</v>
      </c>
      <c r="F106" s="166" t="s">
        <v>32</v>
      </c>
      <c r="G106" s="166"/>
      <c r="H106" s="166"/>
      <c r="I106" s="166"/>
      <c r="J106" s="166"/>
      <c r="K106" s="166"/>
      <c r="L106" s="166"/>
      <c r="M106" s="166"/>
      <c r="N106" s="166"/>
      <c r="O106" s="166"/>
      <c r="P106" s="166"/>
      <c r="Q106" s="166"/>
      <c r="R106" s="166"/>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row>
    <row r="107" spans="4:49">
      <c r="D107" s="7"/>
      <c r="E107" s="7"/>
      <c r="F107" s="126" t="str">
        <f>IF(A3=TRUE,"Jei taip - nurodykite kokius turite atsarginius įrengimus","")</f>
        <v>Jei taip - nurodykite kokius turite atsarginius įrengimus</v>
      </c>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row>
    <row r="108" spans="4:49">
      <c r="D108" s="7"/>
      <c r="E108" s="7"/>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row>
    <row r="109" spans="4:49">
      <c r="D109" s="7"/>
      <c r="E109" s="7"/>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row>
    <row r="110" spans="4:49">
      <c r="D110" s="7"/>
      <c r="E110" s="7"/>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row>
    <row r="111" spans="4:49">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30"/>
    </row>
    <row r="112" spans="4:49" ht="12.75" customHeight="1">
      <c r="D112" s="7"/>
      <c r="E112" s="7" t="s">
        <v>33</v>
      </c>
      <c r="F112" s="127" t="s">
        <v>34</v>
      </c>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31"/>
      <c r="AQ112" s="31"/>
      <c r="AR112" s="31"/>
      <c r="AS112" s="31"/>
      <c r="AT112" s="31"/>
      <c r="AU112" s="31"/>
      <c r="AV112" s="31"/>
      <c r="AW112" s="30"/>
    </row>
    <row r="113" spans="4:49">
      <c r="D113" s="7"/>
      <c r="E113" s="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c r="AI113" s="127"/>
      <c r="AJ113" s="127"/>
      <c r="AK113" s="127"/>
      <c r="AL113" s="127"/>
      <c r="AM113" s="127"/>
      <c r="AN113" s="127"/>
      <c r="AO113" s="127"/>
      <c r="AP113" s="31"/>
      <c r="AQ113" s="31"/>
      <c r="AR113" s="31"/>
      <c r="AS113" s="31"/>
      <c r="AT113" s="31"/>
      <c r="AU113" s="31"/>
      <c r="AV113" s="31"/>
      <c r="AW113" s="30"/>
    </row>
    <row r="114" spans="4:49">
      <c r="D114" s="7"/>
      <c r="E114" s="7"/>
      <c r="F114" s="122" t="str">
        <f>IF(A4=TRUE,"Jei taip - nurodykite pagrindinius tiekėjus","")</f>
        <v>Jei taip - nurodykite pagrindinius tiekėjus</v>
      </c>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30"/>
    </row>
    <row r="115" spans="4:49" ht="10.5" customHeight="1">
      <c r="D115" s="7"/>
      <c r="E115" s="7"/>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30"/>
    </row>
    <row r="116" spans="4:49" ht="10.5" customHeight="1">
      <c r="D116" s="7"/>
      <c r="E116" s="7"/>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30"/>
    </row>
    <row r="117" spans="4:49" ht="9.75" customHeight="1">
      <c r="D117" s="7"/>
      <c r="E117" s="7"/>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30"/>
    </row>
    <row r="118" spans="4:49">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30"/>
    </row>
    <row r="119" spans="4:49">
      <c r="D119" s="7"/>
      <c r="E119" s="7" t="s">
        <v>35</v>
      </c>
      <c r="F119" s="91" t="s">
        <v>36</v>
      </c>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30"/>
    </row>
    <row r="120" spans="4:49">
      <c r="D120" s="7"/>
      <c r="E120" s="7"/>
      <c r="F120" s="121" t="s">
        <v>115</v>
      </c>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c r="AP120" s="121"/>
      <c r="AQ120" s="121"/>
      <c r="AR120" s="121"/>
      <c r="AS120" s="121"/>
      <c r="AT120" s="121"/>
      <c r="AU120" s="121"/>
      <c r="AV120" s="121"/>
      <c r="AW120" s="30"/>
    </row>
    <row r="121" spans="4:49">
      <c r="D121" s="7"/>
      <c r="E121" s="7"/>
      <c r="F121" s="119" t="str">
        <f>IF(A6=TRUE,"Jei taip - apibūdinkite tokių atsargų kiekį ir pobūdį?","")</f>
        <v>Jei taip - apibūdinkite tokių atsargų kiekį ir pobūdį?</v>
      </c>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30"/>
    </row>
    <row r="122" spans="4:49" ht="12" customHeight="1">
      <c r="D122" s="7"/>
      <c r="E122" s="7"/>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30"/>
    </row>
    <row r="123" spans="4:49" ht="10.5" customHeight="1">
      <c r="D123" s="7"/>
      <c r="E123" s="7"/>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30"/>
    </row>
    <row r="124" spans="4:49" ht="10.5" customHeight="1">
      <c r="D124" s="7"/>
      <c r="E124" s="7"/>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30"/>
    </row>
    <row r="125" spans="4:49">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30"/>
    </row>
    <row r="126" spans="4:49">
      <c r="D126" s="7"/>
      <c r="E126" s="7" t="s">
        <v>37</v>
      </c>
      <c r="F126" s="91" t="s">
        <v>38</v>
      </c>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30"/>
    </row>
    <row r="127" spans="4:49">
      <c r="D127" s="7"/>
      <c r="E127" s="7"/>
      <c r="F127" s="126" t="str">
        <f>IF(A7=TRUE,"Jei taip - ar yra atsakingi asmenys (įvardinkite juos)? Ar turite specialiai apmokytus darbuotojus (komandą) avarijos (įvykio) atveju? Kokie specialūs apmokymai jiems yra pravedami?","")</f>
        <v>Jei taip - ar yra atsakingi asmenys (įvardinkite juos)? Ar turite specialiai apmokytus darbuotojus (komandą) avarijos (įvykio) atveju? Kokie specialūs apmokymai jiems yra pravedami?</v>
      </c>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30"/>
    </row>
    <row r="128" spans="4:49">
      <c r="D128" s="7"/>
      <c r="E128" s="7"/>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6"/>
      <c r="AU128" s="126"/>
      <c r="AV128" s="126"/>
      <c r="AW128" s="30"/>
    </row>
    <row r="129" spans="4:69" ht="10.5" customHeight="1">
      <c r="D129" s="7"/>
      <c r="E129" s="7"/>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30"/>
    </row>
    <row r="130" spans="4:69" ht="10.5" customHeight="1">
      <c r="D130" s="7"/>
      <c r="E130" s="7"/>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30"/>
    </row>
    <row r="131" spans="4:69" ht="9.75" customHeight="1">
      <c r="D131" s="7"/>
      <c r="E131" s="7"/>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30"/>
    </row>
    <row r="132" spans="4:69">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30"/>
    </row>
    <row r="133" spans="4:69">
      <c r="D133" s="7"/>
      <c r="E133" s="7" t="s">
        <v>39</v>
      </c>
      <c r="F133" s="91" t="s">
        <v>40</v>
      </c>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30"/>
    </row>
    <row r="134" spans="4:69">
      <c r="D134" s="7"/>
      <c r="E134" s="7"/>
      <c r="F134" s="91" t="s">
        <v>116</v>
      </c>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91"/>
      <c r="AN134" s="91"/>
      <c r="AO134" s="91"/>
      <c r="AP134" s="91"/>
      <c r="AQ134" s="91"/>
      <c r="AR134" s="91"/>
      <c r="AS134" s="91"/>
      <c r="AT134" s="91"/>
      <c r="AU134" s="91"/>
      <c r="AV134" s="91"/>
      <c r="AW134" s="30"/>
    </row>
    <row r="135" spans="4:69">
      <c r="D135" s="7"/>
      <c r="E135" s="7"/>
      <c r="F135" s="122" t="str">
        <f>IF(A9=TRUE,"Jei taip - aprašykite kaip dokumentai būtų išsaugomi, jei įmonės patalpose įvyktų didelė žala (gaisras)?","")</f>
        <v/>
      </c>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c r="AW135" s="30"/>
    </row>
    <row r="136" spans="4:69">
      <c r="D136" s="7"/>
      <c r="E136" s="7"/>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30"/>
    </row>
    <row r="137" spans="4:69">
      <c r="D137" s="7"/>
      <c r="E137" s="7"/>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30"/>
    </row>
    <row r="138" spans="4:69">
      <c r="D138" s="7"/>
      <c r="E138" s="7"/>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30"/>
    </row>
    <row r="139" spans="4:69">
      <c r="D139" s="7"/>
      <c r="E139" s="7"/>
      <c r="F139" s="8" t="str">
        <f>IF(A9=FALSE,"Jei ne - prašome parašykite kur saugomos finansinių dokumentų kopijos?","")</f>
        <v>Jei ne - prašome parašykite kur saugomos finansinių dokumentų kopijos?</v>
      </c>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30"/>
    </row>
    <row r="140" spans="4:69">
      <c r="D140" s="7"/>
      <c r="E140" s="7"/>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30"/>
    </row>
    <row r="141" spans="4:69">
      <c r="D141" s="7"/>
      <c r="E141" s="7"/>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30"/>
    </row>
    <row r="142" spans="4:69">
      <c r="D142" s="7"/>
      <c r="E142" s="7"/>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30"/>
      <c r="BL142" s="53"/>
      <c r="BM142" s="53"/>
      <c r="BN142" s="53"/>
      <c r="BO142" s="54"/>
      <c r="BP142" s="54"/>
      <c r="BQ142" s="54"/>
    </row>
    <row r="143" spans="4:69">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30"/>
      <c r="BL143" s="53"/>
      <c r="BM143" s="53"/>
      <c r="BN143" s="53"/>
      <c r="BO143" s="54"/>
      <c r="BP143" s="54"/>
      <c r="BQ143" s="54"/>
    </row>
    <row r="144" spans="4:69">
      <c r="D144" s="7"/>
      <c r="E144" s="7" t="s">
        <v>41</v>
      </c>
      <c r="F144" s="91" t="s">
        <v>42</v>
      </c>
      <c r="G144" s="91"/>
      <c r="H144" s="91"/>
      <c r="I144" s="91"/>
      <c r="J144" s="91"/>
      <c r="K144" s="91"/>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91"/>
      <c r="AN144" s="91"/>
      <c r="AO144" s="91"/>
      <c r="AP144" s="91"/>
      <c r="AQ144" s="91"/>
      <c r="AR144" s="91"/>
      <c r="AS144" s="91"/>
      <c r="AT144" s="91"/>
      <c r="AU144" s="91"/>
      <c r="AV144" s="91"/>
      <c r="AW144" s="30"/>
      <c r="BL144" s="53"/>
      <c r="BM144" s="53"/>
      <c r="BN144" s="53"/>
      <c r="BO144" s="54"/>
      <c r="BP144" s="54"/>
      <c r="BQ144" s="54"/>
    </row>
    <row r="145" spans="4:69">
      <c r="D145" s="7"/>
      <c r="E145" s="7"/>
      <c r="F145" s="122" t="str">
        <f>IF(A10=TRUE,"Jei taip - nurodykite įvykio datą, priežastį, nuostolio sumą, verslo nutrūkimo laikotarpį?","")</f>
        <v>Jei taip - nurodykite įvykio datą, priežastį, nuostolio sumą, verslo nutrūkimo laikotarpį?</v>
      </c>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c r="AI145" s="122"/>
      <c r="AJ145" s="122"/>
      <c r="AK145" s="122"/>
      <c r="AL145" s="122"/>
      <c r="AM145" s="122"/>
      <c r="AN145" s="122"/>
      <c r="AO145" s="122"/>
      <c r="AP145" s="122"/>
      <c r="AQ145" s="122"/>
      <c r="AR145" s="122"/>
      <c r="AS145" s="122"/>
      <c r="AT145" s="122"/>
      <c r="AU145" s="122"/>
      <c r="AV145" s="122"/>
      <c r="AW145" s="30"/>
      <c r="BL145" s="53"/>
      <c r="BM145" s="53"/>
      <c r="BN145" s="53"/>
      <c r="BO145" s="54"/>
      <c r="BP145" s="54"/>
      <c r="BQ145" s="54"/>
    </row>
    <row r="146" spans="4:69">
      <c r="D146" s="7"/>
      <c r="E146" s="7"/>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30"/>
      <c r="BL146" s="53"/>
      <c r="BM146" s="33"/>
      <c r="BN146" s="33"/>
      <c r="BO146" s="38"/>
      <c r="BP146" s="38"/>
      <c r="BQ146" s="38"/>
    </row>
    <row r="147" spans="4:69">
      <c r="D147" s="7"/>
      <c r="E147" s="7"/>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30"/>
      <c r="BL147" s="53"/>
      <c r="BM147" s="33"/>
      <c r="BN147" s="33"/>
      <c r="BO147" s="38"/>
      <c r="BP147" s="38"/>
      <c r="BQ147" s="38"/>
    </row>
    <row r="148" spans="4:69">
      <c r="D148" s="7"/>
      <c r="E148" s="7"/>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30"/>
      <c r="BL148" s="53"/>
      <c r="BM148" s="33"/>
      <c r="BN148" s="33"/>
      <c r="BP148" s="38"/>
      <c r="BQ148" s="38"/>
    </row>
    <row r="149" spans="4:69">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30"/>
      <c r="BL149" s="53"/>
      <c r="BM149" s="33"/>
      <c r="BN149" s="33"/>
      <c r="BP149" s="38"/>
      <c r="BQ149" s="38"/>
    </row>
    <row r="150" spans="4:69">
      <c r="D150" s="7"/>
      <c r="E150" s="7" t="s">
        <v>43</v>
      </c>
      <c r="F150" s="91" t="s">
        <v>44</v>
      </c>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29"/>
      <c r="AH150" s="29"/>
      <c r="AI150" s="29"/>
      <c r="AJ150" s="29"/>
      <c r="AK150" s="29"/>
      <c r="AL150" s="29"/>
      <c r="AM150" s="29"/>
      <c r="AN150" s="29"/>
      <c r="AO150" s="29"/>
      <c r="AP150" s="29"/>
      <c r="AQ150" s="88"/>
      <c r="AR150" s="128"/>
      <c r="AS150" s="128"/>
      <c r="AT150" s="128"/>
      <c r="AU150" s="128"/>
      <c r="AV150" s="89"/>
      <c r="AW150" s="30"/>
      <c r="BL150" s="53"/>
      <c r="BM150" s="33"/>
      <c r="BN150" s="33"/>
      <c r="BP150" s="38"/>
      <c r="BQ150" s="38"/>
    </row>
    <row r="151" spans="4:69">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30"/>
      <c r="BL151" s="53"/>
      <c r="BM151" s="33"/>
      <c r="BN151" s="33"/>
      <c r="BP151" s="38"/>
      <c r="BQ151" s="38"/>
    </row>
    <row r="152" spans="4:69">
      <c r="D152" s="7"/>
      <c r="E152" s="7" t="s">
        <v>45</v>
      </c>
      <c r="F152" s="7" t="s">
        <v>46</v>
      </c>
      <c r="G152" s="7"/>
      <c r="H152" s="7"/>
      <c r="I152" s="7"/>
      <c r="J152" s="7"/>
      <c r="K152" s="7"/>
      <c r="L152" s="7"/>
      <c r="M152" s="7"/>
      <c r="N152" s="7"/>
      <c r="O152" s="7"/>
      <c r="P152" s="7"/>
      <c r="Q152" s="7"/>
      <c r="R152" s="7"/>
      <c r="S152" s="7"/>
      <c r="T152" s="7"/>
      <c r="U152" s="7"/>
      <c r="V152" s="7"/>
      <c r="W152" s="7"/>
      <c r="X152" s="29"/>
      <c r="Y152" s="29"/>
      <c r="Z152" s="29" t="s">
        <v>47</v>
      </c>
      <c r="AA152" s="29"/>
      <c r="AB152" s="29"/>
      <c r="AC152" s="29"/>
      <c r="AD152" s="29"/>
      <c r="AE152" s="29"/>
      <c r="AF152" s="29"/>
      <c r="AG152" s="29"/>
      <c r="AH152" s="29"/>
      <c r="AI152" s="29"/>
      <c r="AJ152" s="29"/>
      <c r="AK152" s="29" t="s">
        <v>48</v>
      </c>
      <c r="AL152" s="29"/>
      <c r="AM152" s="29"/>
      <c r="AN152" s="29"/>
      <c r="AO152" s="29"/>
      <c r="AP152" s="29"/>
      <c r="AQ152" s="7"/>
      <c r="AR152" s="7"/>
      <c r="AS152" s="7"/>
      <c r="AT152" s="7"/>
      <c r="AU152" s="7"/>
      <c r="AV152" s="7"/>
      <c r="AW152" s="30"/>
      <c r="BL152" s="53"/>
      <c r="BM152" s="33"/>
      <c r="BN152" s="33"/>
      <c r="BP152" s="38"/>
      <c r="BQ152" s="38"/>
    </row>
    <row r="153" spans="4:69">
      <c r="D153" s="7"/>
      <c r="E153" s="7"/>
      <c r="F153" s="122" t="str">
        <f>IF(A11=FALSE,"Jei ne – nurodykite, kada šiuos dokumentus galite pateikti.   Data","")</f>
        <v>Jei ne – nurodykite, kada šiuos dokumentus galite pateikti.   Data</v>
      </c>
      <c r="G153" s="122"/>
      <c r="H153" s="122"/>
      <c r="I153" s="122"/>
      <c r="J153" s="122"/>
      <c r="K153" s="122"/>
      <c r="L153" s="122"/>
      <c r="M153" s="122"/>
      <c r="N153" s="122"/>
      <c r="O153" s="122"/>
      <c r="P153" s="122"/>
      <c r="Q153" s="122"/>
      <c r="R153" s="122"/>
      <c r="S153" s="122"/>
      <c r="T153" s="122"/>
      <c r="U153" s="122"/>
      <c r="V153" s="122"/>
      <c r="W153" s="122"/>
      <c r="X153" s="122"/>
      <c r="Y153" s="135"/>
      <c r="Z153" s="135"/>
      <c r="AA153" s="135"/>
      <c r="AB153" s="135"/>
      <c r="AC153" s="17" t="str">
        <f>IF(A11=FALSE,"-","")</f>
        <v>-</v>
      </c>
      <c r="AD153" s="136"/>
      <c r="AE153" s="136"/>
      <c r="AF153" s="17" t="str">
        <f>IF(A11=FALSE,"-","")</f>
        <v>-</v>
      </c>
      <c r="AG153" s="190"/>
      <c r="AH153" s="190"/>
      <c r="AI153" s="29"/>
      <c r="AJ153" s="29"/>
      <c r="AK153" s="29"/>
      <c r="AL153" s="29"/>
      <c r="AM153" s="29"/>
      <c r="AN153" s="29"/>
      <c r="AO153" s="29"/>
      <c r="AP153" s="29"/>
      <c r="AQ153" s="29"/>
      <c r="AR153" s="29"/>
      <c r="AS153" s="29"/>
      <c r="AT153" s="29"/>
      <c r="AU153" s="29"/>
      <c r="AV153" s="29"/>
      <c r="AW153" s="30"/>
      <c r="BL153" s="53"/>
      <c r="BM153" s="33"/>
      <c r="BN153" s="33"/>
      <c r="BP153" s="38"/>
      <c r="BQ153" s="38"/>
    </row>
    <row r="154" spans="4:69">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30"/>
      <c r="BL154" s="53"/>
      <c r="BM154" s="33"/>
      <c r="BN154" s="33"/>
      <c r="BP154" s="38"/>
      <c r="BQ154" s="38"/>
    </row>
    <row r="155" spans="4:69" ht="24" customHeight="1">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30"/>
      <c r="BL155" s="53"/>
      <c r="BM155" s="33"/>
      <c r="BN155" s="33"/>
      <c r="BP155" s="38"/>
      <c r="BQ155" s="38"/>
    </row>
    <row r="156" spans="4:69">
      <c r="D156" s="7"/>
      <c r="E156" s="7"/>
      <c r="F156" s="137" t="s">
        <v>53</v>
      </c>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30"/>
      <c r="BL156" s="53"/>
      <c r="BM156" s="33"/>
      <c r="BN156" s="33"/>
      <c r="BP156" s="38"/>
      <c r="BQ156" s="38"/>
    </row>
    <row r="157" spans="4:69">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30"/>
      <c r="BL157" s="53"/>
      <c r="BM157" s="33"/>
      <c r="BN157" s="33"/>
      <c r="BP157" s="38"/>
      <c r="BQ157" s="38"/>
    </row>
    <row r="158" spans="4:69">
      <c r="D158" s="7"/>
      <c r="E158" s="7"/>
      <c r="F158" s="6" t="s">
        <v>54</v>
      </c>
      <c r="G158" s="6"/>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30"/>
      <c r="BL158" s="53"/>
      <c r="BM158" s="33"/>
      <c r="BN158" s="33"/>
      <c r="BP158" s="38"/>
      <c r="BQ158" s="38"/>
    </row>
    <row r="159" spans="4:69">
      <c r="D159" s="7"/>
      <c r="E159" s="7"/>
      <c r="F159" s="7" t="s">
        <v>55</v>
      </c>
      <c r="G159" s="7"/>
      <c r="H159" s="7"/>
      <c r="I159" s="7"/>
      <c r="J159" s="7"/>
      <c r="K159" s="7"/>
      <c r="L159" s="7"/>
      <c r="M159" s="7"/>
      <c r="N159" s="7"/>
      <c r="O159" s="7"/>
      <c r="P159" s="7"/>
      <c r="Q159" s="7"/>
      <c r="R159" s="7"/>
      <c r="S159" s="7"/>
      <c r="T159" s="7"/>
      <c r="U159" s="7"/>
      <c r="V159" s="7"/>
      <c r="W159" s="7"/>
      <c r="X159" s="7"/>
      <c r="Y159" s="7"/>
      <c r="Z159" s="7"/>
      <c r="AA159" s="7"/>
      <c r="AB159" s="7"/>
      <c r="AC159" s="7" t="s">
        <v>56</v>
      </c>
      <c r="AD159" s="7"/>
      <c r="AE159" s="7"/>
      <c r="AF159" s="7"/>
      <c r="AG159" s="7"/>
      <c r="AH159" s="7"/>
      <c r="AI159" s="7"/>
      <c r="AJ159" s="7"/>
      <c r="AK159" s="7"/>
      <c r="AL159" s="7"/>
      <c r="AM159" s="7"/>
      <c r="AN159" s="7"/>
      <c r="AO159" s="7"/>
      <c r="AP159" s="7"/>
      <c r="AQ159" s="7"/>
      <c r="AR159" s="7"/>
      <c r="AS159" s="7"/>
      <c r="AT159" s="7"/>
      <c r="AU159" s="7"/>
      <c r="AV159" s="7"/>
      <c r="AW159" s="30"/>
      <c r="BL159" s="53"/>
      <c r="BM159" s="33"/>
      <c r="BN159" s="33"/>
      <c r="BP159" s="38"/>
      <c r="BQ159" s="38"/>
    </row>
    <row r="160" spans="4:69">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30"/>
      <c r="BL160" s="53"/>
      <c r="BM160" s="33"/>
      <c r="BN160" s="33"/>
      <c r="BP160" s="38"/>
      <c r="BQ160" s="38"/>
    </row>
    <row r="161" spans="4:69" ht="12.75" customHeight="1">
      <c r="D161" s="7"/>
      <c r="E161" s="7"/>
      <c r="F161" s="164" t="s">
        <v>117</v>
      </c>
      <c r="G161" s="164"/>
      <c r="H161" s="164"/>
      <c r="I161" s="164"/>
      <c r="J161" s="164"/>
      <c r="K161" s="164"/>
      <c r="L161" s="164"/>
      <c r="M161" s="164"/>
      <c r="N161" s="164"/>
      <c r="O161" s="164"/>
      <c r="P161" s="164"/>
      <c r="Q161" s="164"/>
      <c r="R161" s="164"/>
      <c r="S161" s="164"/>
      <c r="T161" s="164"/>
      <c r="U161" s="165"/>
      <c r="V161" s="129"/>
      <c r="W161" s="130"/>
      <c r="X161" s="130"/>
      <c r="Y161" s="130"/>
      <c r="Z161" s="131"/>
      <c r="AA161" s="7"/>
      <c r="AB161" s="7"/>
      <c r="AC161" s="7" t="s">
        <v>57</v>
      </c>
      <c r="AD161" s="7"/>
      <c r="AE161" s="7"/>
      <c r="AF161" s="7"/>
      <c r="AG161" s="29"/>
      <c r="AH161" s="29"/>
      <c r="AI161" s="29"/>
      <c r="AJ161" s="29"/>
      <c r="AK161" s="29"/>
      <c r="AL161" s="134"/>
      <c r="AM161" s="134"/>
      <c r="AN161" s="134"/>
      <c r="AO161" s="134"/>
      <c r="AP161" s="134"/>
      <c r="AQ161" s="134"/>
      <c r="AR161" s="134"/>
      <c r="AS161" s="134"/>
      <c r="AT161" s="134"/>
      <c r="AU161" s="134"/>
      <c r="AV161" s="134"/>
      <c r="AW161" s="30"/>
      <c r="BL161" s="53"/>
      <c r="BM161" s="33"/>
      <c r="BN161" s="33"/>
      <c r="BP161" s="38"/>
      <c r="BQ161" s="38"/>
    </row>
    <row r="162" spans="4:69">
      <c r="D162" s="7"/>
      <c r="E162" s="7"/>
      <c r="F162" s="34"/>
      <c r="G162" s="34"/>
      <c r="H162" s="34"/>
      <c r="I162" s="34"/>
      <c r="J162" s="34"/>
      <c r="K162" s="34"/>
      <c r="L162" s="34"/>
      <c r="M162" s="34"/>
      <c r="N162" s="7"/>
      <c r="O162" s="7"/>
      <c r="P162" s="35"/>
      <c r="Q162" s="29"/>
      <c r="R162" s="29"/>
      <c r="S162" s="29"/>
      <c r="T162" s="29"/>
      <c r="U162" s="29"/>
      <c r="V162" s="132" t="s">
        <v>58</v>
      </c>
      <c r="W162" s="133"/>
      <c r="X162" s="133"/>
      <c r="Y162" s="133"/>
      <c r="Z162" s="133"/>
      <c r="AA162" s="7"/>
      <c r="AB162" s="7"/>
      <c r="AC162" s="7"/>
      <c r="AD162" s="7"/>
      <c r="AE162" s="7"/>
      <c r="AF162" s="7"/>
      <c r="AG162" s="7"/>
      <c r="AH162" s="7"/>
      <c r="AI162" s="7"/>
      <c r="AJ162" s="7"/>
      <c r="AK162" s="7"/>
      <c r="AL162" s="7"/>
      <c r="AM162" s="7"/>
      <c r="AN162" s="7"/>
      <c r="AO162" s="7"/>
      <c r="AP162" s="7"/>
      <c r="AQ162" s="7"/>
      <c r="AR162" s="7"/>
      <c r="AS162" s="7"/>
      <c r="AT162" s="7"/>
      <c r="AU162" s="7"/>
      <c r="AV162" s="7"/>
      <c r="AW162" s="30"/>
      <c r="BL162" s="53"/>
      <c r="BM162" s="33"/>
      <c r="BN162" s="33"/>
      <c r="BP162" s="38"/>
      <c r="BQ162" s="38"/>
    </row>
    <row r="163" spans="4:69">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30"/>
      <c r="BL163" s="53"/>
      <c r="BM163" s="33"/>
      <c r="BN163" s="33"/>
      <c r="BP163" s="38"/>
      <c r="BQ163" s="38"/>
    </row>
    <row r="164" spans="4:69" ht="18" customHeight="1">
      <c r="D164" s="7"/>
      <c r="E164" s="7"/>
      <c r="F164" s="63" t="s">
        <v>59</v>
      </c>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30"/>
      <c r="BL164" s="53"/>
      <c r="BM164" s="33"/>
      <c r="BN164" s="33"/>
      <c r="BP164" s="38"/>
      <c r="BQ164" s="38"/>
    </row>
    <row r="165" spans="4:69" ht="3.75" customHeight="1">
      <c r="D165" s="7"/>
      <c r="E165" s="7"/>
      <c r="F165" s="6"/>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30"/>
      <c r="BL165" s="53"/>
      <c r="BM165" s="33"/>
      <c r="BN165" s="33"/>
      <c r="BP165" s="38"/>
      <c r="BQ165" s="38"/>
    </row>
    <row r="166" spans="4:69" ht="15.75" customHeight="1">
      <c r="D166" s="7"/>
      <c r="E166" s="7"/>
      <c r="F166" s="144"/>
      <c r="G166" s="145"/>
      <c r="H166" s="145"/>
      <c r="I166" s="145"/>
      <c r="J166" s="145"/>
      <c r="K166" s="145"/>
      <c r="L166" s="145"/>
      <c r="M166" s="145"/>
      <c r="N166" s="145"/>
      <c r="O166" s="145"/>
      <c r="P166" s="145"/>
      <c r="Q166" s="145"/>
      <c r="R166" s="145"/>
      <c r="S166" s="145"/>
      <c r="T166" s="145"/>
      <c r="U166" s="145"/>
      <c r="V166" s="145"/>
      <c r="W166" s="145"/>
      <c r="X166" s="145"/>
      <c r="Y166" s="145"/>
      <c r="Z166" s="145"/>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6"/>
      <c r="AW166" s="30"/>
      <c r="BL166" s="53"/>
      <c r="BM166" s="33"/>
      <c r="BN166" s="33"/>
      <c r="BP166" s="38"/>
      <c r="BQ166" s="38"/>
    </row>
    <row r="167" spans="4:69" ht="15.75" customHeight="1">
      <c r="D167" s="7"/>
      <c r="E167" s="7"/>
      <c r="F167" s="147"/>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0"/>
      <c r="AL167" s="120"/>
      <c r="AM167" s="120"/>
      <c r="AN167" s="120"/>
      <c r="AO167" s="120"/>
      <c r="AP167" s="120"/>
      <c r="AQ167" s="120"/>
      <c r="AR167" s="120"/>
      <c r="AS167" s="120"/>
      <c r="AT167" s="120"/>
      <c r="AU167" s="120"/>
      <c r="AV167" s="148"/>
      <c r="AW167" s="30"/>
      <c r="BL167" s="53"/>
      <c r="BM167" s="33"/>
      <c r="BN167" s="33"/>
      <c r="BP167" s="38"/>
      <c r="BQ167" s="38"/>
    </row>
    <row r="168" spans="4:69">
      <c r="D168" s="7"/>
      <c r="E168" s="7"/>
      <c r="F168" s="149"/>
      <c r="G168" s="150"/>
      <c r="H168" s="150"/>
      <c r="I168" s="150"/>
      <c r="J168" s="150"/>
      <c r="K168" s="150"/>
      <c r="L168" s="150"/>
      <c r="M168" s="150"/>
      <c r="N168" s="150"/>
      <c r="O168" s="150"/>
      <c r="P168" s="150"/>
      <c r="Q168" s="150"/>
      <c r="R168" s="150"/>
      <c r="S168" s="150"/>
      <c r="T168" s="150"/>
      <c r="U168" s="150"/>
      <c r="V168" s="150"/>
      <c r="W168" s="150"/>
      <c r="X168" s="150"/>
      <c r="Y168" s="150"/>
      <c r="Z168" s="150"/>
      <c r="AA168" s="150"/>
      <c r="AB168" s="150"/>
      <c r="AC168" s="150"/>
      <c r="AD168" s="150"/>
      <c r="AE168" s="150"/>
      <c r="AF168" s="150"/>
      <c r="AG168" s="150"/>
      <c r="AH168" s="150"/>
      <c r="AI168" s="150"/>
      <c r="AJ168" s="150"/>
      <c r="AK168" s="150"/>
      <c r="AL168" s="150"/>
      <c r="AM168" s="150"/>
      <c r="AN168" s="150"/>
      <c r="AO168" s="150"/>
      <c r="AP168" s="150"/>
      <c r="AQ168" s="150"/>
      <c r="AR168" s="150"/>
      <c r="AS168" s="150"/>
      <c r="AT168" s="150"/>
      <c r="AU168" s="150"/>
      <c r="AV168" s="151"/>
      <c r="AW168" s="30"/>
      <c r="BL168" s="53"/>
      <c r="BM168" s="33"/>
      <c r="BN168" s="33"/>
      <c r="BP168" s="38"/>
      <c r="BQ168" s="38"/>
    </row>
    <row r="169" spans="4:69">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30"/>
      <c r="BL169" s="53"/>
      <c r="BM169" s="33"/>
      <c r="BN169" s="33"/>
      <c r="BP169" s="38"/>
      <c r="BQ169" s="38"/>
    </row>
    <row r="170" spans="4:69">
      <c r="D170" s="7"/>
      <c r="E170" s="7"/>
      <c r="F170" s="161" t="s">
        <v>145</v>
      </c>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L170" s="163"/>
      <c r="AM170" s="163"/>
      <c r="AN170" s="163"/>
      <c r="AO170" s="163"/>
      <c r="AP170" s="163"/>
      <c r="AQ170" s="163"/>
      <c r="AR170" s="163"/>
      <c r="AS170" s="163"/>
      <c r="AT170" s="163"/>
      <c r="AU170" s="163"/>
      <c r="AV170" s="163"/>
      <c r="AW170" s="30"/>
      <c r="BL170" s="53"/>
      <c r="BM170" s="33"/>
      <c r="BN170" s="33"/>
      <c r="BP170" s="38"/>
      <c r="BQ170" s="38"/>
    </row>
    <row r="171" spans="4:69">
      <c r="D171" s="7"/>
      <c r="E171" s="7"/>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L171" s="163"/>
      <c r="AM171" s="163"/>
      <c r="AN171" s="163"/>
      <c r="AO171" s="163"/>
      <c r="AP171" s="163"/>
      <c r="AQ171" s="163"/>
      <c r="AR171" s="163"/>
      <c r="AS171" s="163"/>
      <c r="AT171" s="163"/>
      <c r="AU171" s="163"/>
      <c r="AV171" s="163"/>
      <c r="AW171" s="30"/>
    </row>
    <row r="172" spans="4:69">
      <c r="D172" s="7"/>
      <c r="E172" s="7"/>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L172" s="163"/>
      <c r="AM172" s="163"/>
      <c r="AN172" s="163"/>
      <c r="AO172" s="163"/>
      <c r="AP172" s="163"/>
      <c r="AQ172" s="163"/>
      <c r="AR172" s="163"/>
      <c r="AS172" s="163"/>
      <c r="AT172" s="163"/>
      <c r="AU172" s="163"/>
      <c r="AV172" s="163"/>
      <c r="AW172" s="30"/>
    </row>
    <row r="173" spans="4:69">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30"/>
    </row>
    <row r="174" spans="4:69">
      <c r="D174" s="7"/>
      <c r="E174" s="7"/>
      <c r="F174" s="155">
        <f>V11</f>
        <v>0</v>
      </c>
      <c r="G174" s="156"/>
      <c r="H174" s="156"/>
      <c r="I174" s="156"/>
      <c r="J174" s="156"/>
      <c r="K174" s="156"/>
      <c r="L174" s="156"/>
      <c r="M174" s="156"/>
      <c r="N174" s="156"/>
      <c r="O174" s="156"/>
      <c r="P174" s="156"/>
      <c r="Q174" s="156"/>
      <c r="R174" s="157"/>
      <c r="S174" s="29"/>
      <c r="T174" s="158"/>
      <c r="U174" s="159"/>
      <c r="V174" s="159"/>
      <c r="W174" s="159"/>
      <c r="X174" s="159"/>
      <c r="Y174" s="159"/>
      <c r="Z174" s="159"/>
      <c r="AA174" s="159"/>
      <c r="AB174" s="159"/>
      <c r="AC174" s="159"/>
      <c r="AD174" s="159"/>
      <c r="AE174" s="160"/>
      <c r="AF174" s="7"/>
      <c r="AG174" s="152"/>
      <c r="AH174" s="153"/>
      <c r="AI174" s="153"/>
      <c r="AJ174" s="153"/>
      <c r="AK174" s="153"/>
      <c r="AL174" s="153"/>
      <c r="AM174" s="153"/>
      <c r="AN174" s="154"/>
      <c r="AO174" s="7"/>
      <c r="AP174" s="141">
        <f ca="1">TODAY()</f>
        <v>44211</v>
      </c>
      <c r="AQ174" s="142"/>
      <c r="AR174" s="142"/>
      <c r="AS174" s="142"/>
      <c r="AT174" s="142"/>
      <c r="AU174" s="142"/>
      <c r="AV174" s="143"/>
      <c r="AW174" s="30"/>
    </row>
    <row r="175" spans="4:69">
      <c r="D175" s="7"/>
      <c r="E175" s="7"/>
      <c r="F175" s="140" t="s">
        <v>118</v>
      </c>
      <c r="G175" s="140"/>
      <c r="H175" s="140"/>
      <c r="I175" s="140"/>
      <c r="J175" s="140"/>
      <c r="K175" s="140"/>
      <c r="L175" s="140"/>
      <c r="M175" s="140"/>
      <c r="N175" s="140"/>
      <c r="O175" s="140"/>
      <c r="P175" s="140"/>
      <c r="Q175" s="140"/>
      <c r="R175" s="140"/>
      <c r="S175" s="36"/>
      <c r="T175" s="140" t="s">
        <v>119</v>
      </c>
      <c r="U175" s="140"/>
      <c r="V175" s="140"/>
      <c r="W175" s="140"/>
      <c r="X175" s="140"/>
      <c r="Y175" s="140"/>
      <c r="Z175" s="140"/>
      <c r="AA175" s="140"/>
      <c r="AB175" s="140"/>
      <c r="AC175" s="140"/>
      <c r="AD175" s="140"/>
      <c r="AE175" s="140"/>
      <c r="AF175" s="7"/>
      <c r="AG175" s="139" t="s">
        <v>60</v>
      </c>
      <c r="AH175" s="139"/>
      <c r="AI175" s="139"/>
      <c r="AJ175" s="139"/>
      <c r="AK175" s="139"/>
      <c r="AL175" s="139"/>
      <c r="AM175" s="139"/>
      <c r="AN175" s="139"/>
      <c r="AO175" s="7"/>
      <c r="AP175" s="140" t="s">
        <v>61</v>
      </c>
      <c r="AQ175" s="140"/>
      <c r="AR175" s="140"/>
      <c r="AS175" s="140"/>
      <c r="AT175" s="140"/>
      <c r="AU175" s="140"/>
      <c r="AV175" s="140"/>
      <c r="AW175" s="30"/>
    </row>
    <row r="176" spans="4:69">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30"/>
    </row>
    <row r="177" spans="4:68">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30"/>
    </row>
    <row r="178" spans="4:68">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BP178" s="37"/>
    </row>
    <row r="179" spans="4:68">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BI179" s="37"/>
      <c r="BL179" s="18"/>
      <c r="BN179" s="64" t="s">
        <v>62</v>
      </c>
      <c r="BP179" s="38"/>
    </row>
    <row r="180" spans="4:68">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BI180" s="38">
        <v>1920</v>
      </c>
      <c r="BJ180" s="55"/>
      <c r="BK180" s="18">
        <v>1</v>
      </c>
      <c r="BL180" s="18"/>
      <c r="BM180" s="18"/>
      <c r="BN180" s="64">
        <v>2018</v>
      </c>
      <c r="BP180" s="38"/>
    </row>
    <row r="181" spans="4:68">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BG181" s="33" t="s">
        <v>87</v>
      </c>
      <c r="BH181" s="18">
        <v>6</v>
      </c>
      <c r="BI181" s="38">
        <v>1921</v>
      </c>
      <c r="BJ181" s="20" t="s">
        <v>120</v>
      </c>
      <c r="BK181" s="18">
        <v>2</v>
      </c>
      <c r="BL181" s="18"/>
      <c r="BM181" s="18"/>
      <c r="BN181" s="64">
        <v>2019</v>
      </c>
      <c r="BP181" s="38"/>
    </row>
    <row r="182" spans="4:68">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BG182" s="33" t="s">
        <v>88</v>
      </c>
      <c r="BH182" s="18">
        <v>9</v>
      </c>
      <c r="BI182" s="38">
        <v>1922</v>
      </c>
      <c r="BJ182" s="20" t="s">
        <v>121</v>
      </c>
      <c r="BK182" s="18">
        <v>3</v>
      </c>
      <c r="BL182" s="18"/>
      <c r="BM182" s="18">
        <v>2019</v>
      </c>
      <c r="BN182" s="64">
        <v>2020</v>
      </c>
      <c r="BP182" s="38"/>
    </row>
    <row r="183" spans="4:68">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BG183" s="33" t="s">
        <v>89</v>
      </c>
      <c r="BH183" s="18">
        <v>12</v>
      </c>
      <c r="BI183" s="38">
        <v>1923</v>
      </c>
      <c r="BJ183" s="20" t="s">
        <v>122</v>
      </c>
      <c r="BK183" s="18">
        <v>4</v>
      </c>
      <c r="BL183" s="18">
        <v>2018</v>
      </c>
      <c r="BM183" s="18">
        <v>2020</v>
      </c>
      <c r="BN183" s="64">
        <v>2021</v>
      </c>
      <c r="BP183" s="38"/>
    </row>
    <row r="184" spans="4:68">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BH184" s="18">
        <v>15</v>
      </c>
      <c r="BI184" s="38">
        <v>1924</v>
      </c>
      <c r="BJ184" s="20" t="s">
        <v>123</v>
      </c>
      <c r="BK184" s="18">
        <v>5</v>
      </c>
      <c r="BL184" s="18">
        <v>2019</v>
      </c>
      <c r="BM184" s="18">
        <v>2021</v>
      </c>
      <c r="BN184" s="65">
        <v>2022</v>
      </c>
      <c r="BP184" s="38"/>
    </row>
    <row r="185" spans="4:68">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BH185" s="18">
        <v>18</v>
      </c>
      <c r="BI185" s="38">
        <v>1925</v>
      </c>
      <c r="BJ185" s="20" t="s">
        <v>124</v>
      </c>
      <c r="BK185" s="18">
        <v>6</v>
      </c>
      <c r="BL185" s="18">
        <v>2020</v>
      </c>
      <c r="BM185" s="18">
        <v>2022</v>
      </c>
      <c r="BN185" s="64">
        <v>2023</v>
      </c>
      <c r="BP185" s="38"/>
    </row>
    <row r="186" spans="4:68">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BH186" s="18">
        <v>21</v>
      </c>
      <c r="BI186" s="38">
        <v>1926</v>
      </c>
      <c r="BJ186" s="20" t="s">
        <v>125</v>
      </c>
      <c r="BK186" s="18">
        <v>7</v>
      </c>
      <c r="BL186" s="18">
        <v>2021</v>
      </c>
      <c r="BM186" s="18">
        <v>2023</v>
      </c>
      <c r="BN186" s="64">
        <v>2024</v>
      </c>
      <c r="BP186" s="38"/>
    </row>
    <row r="187" spans="4:68">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BH187" s="18">
        <v>24</v>
      </c>
      <c r="BI187" s="38">
        <v>1927</v>
      </c>
      <c r="BJ187" s="20" t="s">
        <v>126</v>
      </c>
      <c r="BK187" s="18">
        <v>8</v>
      </c>
      <c r="BL187" s="18">
        <v>2022</v>
      </c>
      <c r="BM187" s="18">
        <v>2024</v>
      </c>
      <c r="BN187" s="65">
        <v>2025</v>
      </c>
      <c r="BP187" s="38"/>
    </row>
    <row r="188" spans="4:68">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BH188" s="18">
        <v>30</v>
      </c>
      <c r="BI188" s="38">
        <v>1928</v>
      </c>
      <c r="BJ188" s="20" t="s">
        <v>127</v>
      </c>
      <c r="BK188" s="18">
        <v>9</v>
      </c>
      <c r="BL188" s="18">
        <v>2023</v>
      </c>
      <c r="BM188" s="18">
        <v>2025</v>
      </c>
      <c r="BP188" s="38"/>
    </row>
    <row r="189" spans="4:68">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BH189" s="18">
        <v>36</v>
      </c>
      <c r="BI189" s="38">
        <v>1929</v>
      </c>
      <c r="BJ189" s="20" t="s">
        <v>128</v>
      </c>
      <c r="BK189" s="18">
        <v>10</v>
      </c>
      <c r="BL189" s="18">
        <v>2024</v>
      </c>
      <c r="BM189" s="18"/>
      <c r="BP189" s="38"/>
    </row>
    <row r="190" spans="4:68">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BI190" s="38">
        <v>1930</v>
      </c>
      <c r="BJ190" s="55">
        <v>10</v>
      </c>
      <c r="BK190" s="18">
        <v>11</v>
      </c>
      <c r="BL190" s="18">
        <v>2025</v>
      </c>
      <c r="BM190" s="18"/>
      <c r="BP190" s="38"/>
    </row>
    <row r="191" spans="4:68">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BI191" s="38">
        <v>1931</v>
      </c>
      <c r="BJ191" s="55">
        <v>11</v>
      </c>
      <c r="BK191" s="18">
        <v>12</v>
      </c>
      <c r="BL191" s="18">
        <v>2026</v>
      </c>
      <c r="BP191" s="38"/>
    </row>
    <row r="192" spans="4:68">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BI192" s="38">
        <v>1932</v>
      </c>
      <c r="BJ192" s="55">
        <v>12</v>
      </c>
      <c r="BL192" s="18">
        <v>2027</v>
      </c>
      <c r="BP192" s="38"/>
    </row>
    <row r="193" spans="4:68">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BI193" s="38">
        <v>1933</v>
      </c>
      <c r="BJ193" s="55">
        <v>13</v>
      </c>
      <c r="BL193" s="18">
        <v>2028</v>
      </c>
      <c r="BP193" s="38"/>
    </row>
    <row r="194" spans="4:68">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BI194" s="38">
        <v>1934</v>
      </c>
      <c r="BJ194" s="55">
        <v>14</v>
      </c>
      <c r="BL194" s="18">
        <v>2029</v>
      </c>
      <c r="BP194" s="38"/>
    </row>
    <row r="195" spans="4:68">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BI195" s="38">
        <v>1935</v>
      </c>
      <c r="BJ195" s="55">
        <v>15</v>
      </c>
      <c r="BL195" s="18">
        <v>2030</v>
      </c>
      <c r="BP195" s="38"/>
    </row>
    <row r="196" spans="4:68">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BI196" s="38">
        <v>1936</v>
      </c>
      <c r="BJ196" s="55">
        <v>16</v>
      </c>
      <c r="BL196" s="18"/>
      <c r="BP196" s="38"/>
    </row>
    <row r="197" spans="4:68">
      <c r="BI197" s="38">
        <v>1937</v>
      </c>
      <c r="BJ197" s="55">
        <v>17</v>
      </c>
      <c r="BL197" s="18"/>
      <c r="BP197" s="38"/>
    </row>
    <row r="198" spans="4:68">
      <c r="BI198" s="38">
        <v>1938</v>
      </c>
      <c r="BJ198" s="55">
        <v>18</v>
      </c>
      <c r="BL198" s="18"/>
      <c r="BP198" s="38"/>
    </row>
    <row r="199" spans="4:68">
      <c r="BI199" s="38">
        <v>1939</v>
      </c>
      <c r="BJ199" s="55">
        <v>19</v>
      </c>
      <c r="BL199" s="18"/>
      <c r="BP199" s="38"/>
    </row>
    <row r="200" spans="4:68">
      <c r="BI200" s="38">
        <v>1940</v>
      </c>
      <c r="BJ200" s="55">
        <v>20</v>
      </c>
      <c r="BL200" s="18"/>
      <c r="BP200" s="38"/>
    </row>
    <row r="201" spans="4:68">
      <c r="BI201" s="38">
        <v>1941</v>
      </c>
      <c r="BJ201" s="55">
        <v>21</v>
      </c>
      <c r="BL201" s="18"/>
      <c r="BP201" s="38"/>
    </row>
    <row r="202" spans="4:68">
      <c r="BI202" s="38">
        <v>1942</v>
      </c>
      <c r="BJ202" s="55">
        <v>22</v>
      </c>
      <c r="BL202" s="18"/>
      <c r="BP202" s="38"/>
    </row>
    <row r="203" spans="4:68">
      <c r="BI203" s="38">
        <v>1943</v>
      </c>
      <c r="BJ203" s="55">
        <v>23</v>
      </c>
      <c r="BL203" s="18"/>
      <c r="BP203" s="38"/>
    </row>
    <row r="204" spans="4:68">
      <c r="BI204" s="38">
        <v>1944</v>
      </c>
      <c r="BJ204" s="55">
        <v>24</v>
      </c>
      <c r="BL204" s="18"/>
      <c r="BP204" s="38"/>
    </row>
    <row r="205" spans="4:68">
      <c r="BI205" s="38">
        <v>1945</v>
      </c>
      <c r="BJ205" s="55">
        <v>25</v>
      </c>
      <c r="BL205" s="18"/>
      <c r="BP205" s="38"/>
    </row>
    <row r="206" spans="4:68">
      <c r="BI206" s="38">
        <v>1946</v>
      </c>
      <c r="BJ206" s="55">
        <v>26</v>
      </c>
      <c r="BL206" s="18"/>
      <c r="BP206" s="38"/>
    </row>
    <row r="207" spans="4:68">
      <c r="BI207" s="38">
        <v>1947</v>
      </c>
      <c r="BJ207" s="55">
        <v>27</v>
      </c>
      <c r="BL207" s="18"/>
      <c r="BP207" s="38"/>
    </row>
    <row r="208" spans="4:68">
      <c r="BI208" s="38">
        <v>1948</v>
      </c>
      <c r="BJ208" s="55">
        <v>28</v>
      </c>
      <c r="BL208" s="18"/>
      <c r="BP208" s="38"/>
    </row>
    <row r="209" spans="61:68">
      <c r="BI209" s="38">
        <v>1949</v>
      </c>
      <c r="BJ209" s="55">
        <v>29</v>
      </c>
      <c r="BL209" s="18"/>
      <c r="BP209" s="38"/>
    </row>
    <row r="210" spans="61:68">
      <c r="BI210" s="38">
        <v>1950</v>
      </c>
      <c r="BJ210" s="55">
        <v>30</v>
      </c>
      <c r="BL210" s="18"/>
      <c r="BP210" s="38"/>
    </row>
    <row r="211" spans="61:68">
      <c r="BI211" s="38">
        <v>1951</v>
      </c>
      <c r="BJ211" s="55">
        <v>31</v>
      </c>
      <c r="BL211" s="18"/>
      <c r="BP211" s="38"/>
    </row>
    <row r="212" spans="61:68">
      <c r="BI212" s="38">
        <v>1952</v>
      </c>
      <c r="BL212" s="18"/>
    </row>
    <row r="213" spans="61:68">
      <c r="BI213" s="18">
        <v>1953</v>
      </c>
      <c r="BL213" s="18"/>
    </row>
    <row r="214" spans="61:68">
      <c r="BI214" s="18">
        <v>1954</v>
      </c>
      <c r="BL214" s="18"/>
    </row>
    <row r="215" spans="61:68">
      <c r="BI215" s="18">
        <v>1955</v>
      </c>
      <c r="BL215" s="18"/>
    </row>
    <row r="216" spans="61:68">
      <c r="BI216" s="18">
        <v>1956</v>
      </c>
      <c r="BL216" s="18"/>
    </row>
    <row r="217" spans="61:68">
      <c r="BI217" s="18">
        <v>1957</v>
      </c>
      <c r="BL217" s="18"/>
    </row>
    <row r="218" spans="61:68">
      <c r="BI218" s="18">
        <v>1958</v>
      </c>
      <c r="BL218" s="18"/>
    </row>
    <row r="219" spans="61:68">
      <c r="BI219" s="18">
        <v>1959</v>
      </c>
      <c r="BL219" s="18"/>
    </row>
    <row r="220" spans="61:68">
      <c r="BI220" s="18">
        <v>1960</v>
      </c>
      <c r="BL220" s="18"/>
    </row>
    <row r="221" spans="61:68">
      <c r="BI221" s="18">
        <v>1961</v>
      </c>
      <c r="BL221" s="18"/>
    </row>
    <row r="222" spans="61:68">
      <c r="BI222" s="18">
        <v>1962</v>
      </c>
      <c r="BL222" s="18"/>
    </row>
    <row r="223" spans="61:68">
      <c r="BI223" s="18">
        <v>1963</v>
      </c>
      <c r="BL223" s="18"/>
    </row>
    <row r="224" spans="61:68">
      <c r="BI224" s="18">
        <v>1964</v>
      </c>
      <c r="BL224" s="18"/>
    </row>
    <row r="225" spans="61:64">
      <c r="BI225" s="18">
        <v>1965</v>
      </c>
      <c r="BL225" s="18"/>
    </row>
    <row r="226" spans="61:64">
      <c r="BI226" s="18">
        <v>1966</v>
      </c>
      <c r="BL226" s="18"/>
    </row>
    <row r="227" spans="61:64">
      <c r="BI227" s="18">
        <v>1967</v>
      </c>
      <c r="BL227" s="18"/>
    </row>
    <row r="228" spans="61:64">
      <c r="BI228" s="18">
        <v>1968</v>
      </c>
      <c r="BL228" s="18"/>
    </row>
    <row r="229" spans="61:64">
      <c r="BI229" s="18">
        <v>1969</v>
      </c>
      <c r="BL229" s="18"/>
    </row>
    <row r="230" spans="61:64">
      <c r="BI230" s="18">
        <v>1970</v>
      </c>
      <c r="BL230" s="18"/>
    </row>
    <row r="231" spans="61:64">
      <c r="BI231" s="18">
        <v>1971</v>
      </c>
      <c r="BL231" s="18"/>
    </row>
    <row r="232" spans="61:64">
      <c r="BI232" s="18">
        <v>1972</v>
      </c>
      <c r="BL232" s="18"/>
    </row>
    <row r="233" spans="61:64">
      <c r="BI233" s="18">
        <v>1973</v>
      </c>
      <c r="BL233" s="18"/>
    </row>
    <row r="234" spans="61:64">
      <c r="BI234" s="18">
        <v>1974</v>
      </c>
      <c r="BL234" s="18"/>
    </row>
    <row r="235" spans="61:64">
      <c r="BI235" s="18">
        <v>1975</v>
      </c>
      <c r="BL235" s="18"/>
    </row>
    <row r="236" spans="61:64">
      <c r="BI236" s="18">
        <v>1976</v>
      </c>
      <c r="BL236" s="18"/>
    </row>
    <row r="237" spans="61:64">
      <c r="BI237" s="18">
        <v>1977</v>
      </c>
      <c r="BL237" s="18"/>
    </row>
    <row r="238" spans="61:64">
      <c r="BI238" s="18">
        <v>1978</v>
      </c>
      <c r="BL238" s="18"/>
    </row>
    <row r="239" spans="61:64">
      <c r="BI239" s="18">
        <v>1979</v>
      </c>
      <c r="BL239" s="18"/>
    </row>
    <row r="240" spans="61:64">
      <c r="BI240" s="18">
        <v>1980</v>
      </c>
      <c r="BL240" s="18"/>
    </row>
    <row r="241" spans="61:64">
      <c r="BI241" s="18">
        <v>1981</v>
      </c>
      <c r="BL241" s="18"/>
    </row>
    <row r="242" spans="61:64">
      <c r="BI242" s="18">
        <v>1982</v>
      </c>
      <c r="BL242" s="18"/>
    </row>
    <row r="243" spans="61:64">
      <c r="BI243" s="18">
        <v>1983</v>
      </c>
      <c r="BL243" s="18"/>
    </row>
    <row r="244" spans="61:64">
      <c r="BI244" s="18">
        <v>1984</v>
      </c>
      <c r="BL244" s="18"/>
    </row>
    <row r="245" spans="61:64">
      <c r="BI245" s="18">
        <v>1985</v>
      </c>
      <c r="BL245" s="18"/>
    </row>
    <row r="246" spans="61:64">
      <c r="BI246" s="18">
        <v>1986</v>
      </c>
      <c r="BL246" s="18"/>
    </row>
    <row r="247" spans="61:64">
      <c r="BI247" s="18">
        <v>1987</v>
      </c>
      <c r="BL247" s="18"/>
    </row>
    <row r="248" spans="61:64">
      <c r="BI248" s="18">
        <v>1988</v>
      </c>
      <c r="BL248" s="18"/>
    </row>
    <row r="249" spans="61:64">
      <c r="BI249" s="18">
        <v>1989</v>
      </c>
      <c r="BL249" s="18"/>
    </row>
    <row r="250" spans="61:64">
      <c r="BI250" s="18">
        <v>1990</v>
      </c>
      <c r="BL250" s="18"/>
    </row>
    <row r="251" spans="61:64">
      <c r="BI251" s="18">
        <v>1991</v>
      </c>
      <c r="BL251" s="18"/>
    </row>
    <row r="252" spans="61:64">
      <c r="BI252" s="18">
        <v>1992</v>
      </c>
      <c r="BL252" s="18"/>
    </row>
    <row r="253" spans="61:64">
      <c r="BI253" s="18">
        <v>1993</v>
      </c>
      <c r="BL253" s="18"/>
    </row>
    <row r="254" spans="61:64">
      <c r="BI254" s="18">
        <v>1994</v>
      </c>
      <c r="BL254" s="18"/>
    </row>
    <row r="255" spans="61:64">
      <c r="BI255" s="18">
        <v>1995</v>
      </c>
      <c r="BL255" s="18"/>
    </row>
    <row r="256" spans="61:64">
      <c r="BI256" s="18">
        <v>1996</v>
      </c>
      <c r="BL256" s="18"/>
    </row>
    <row r="257" spans="61:64">
      <c r="BI257" s="18">
        <v>1997</v>
      </c>
      <c r="BL257" s="18"/>
    </row>
    <row r="258" spans="61:64">
      <c r="BI258" s="18">
        <v>1998</v>
      </c>
      <c r="BL258" s="18"/>
    </row>
    <row r="259" spans="61:64">
      <c r="BI259" s="18">
        <v>1999</v>
      </c>
      <c r="BL259" s="18"/>
    </row>
    <row r="260" spans="61:64">
      <c r="BI260" s="18">
        <v>2000</v>
      </c>
      <c r="BL260" s="18"/>
    </row>
    <row r="261" spans="61:64">
      <c r="BI261" s="18">
        <v>2001</v>
      </c>
      <c r="BL261" s="18"/>
    </row>
    <row r="262" spans="61:64">
      <c r="BI262" s="18">
        <v>2002</v>
      </c>
      <c r="BL262" s="18"/>
    </row>
    <row r="263" spans="61:64">
      <c r="BI263" s="18">
        <v>2003</v>
      </c>
      <c r="BL263" s="18"/>
    </row>
    <row r="264" spans="61:64">
      <c r="BI264" s="18">
        <v>2004</v>
      </c>
      <c r="BL264" s="18"/>
    </row>
    <row r="265" spans="61:64">
      <c r="BI265" s="18">
        <v>2005</v>
      </c>
      <c r="BL265" s="18"/>
    </row>
    <row r="266" spans="61:64">
      <c r="BI266" s="18">
        <v>2006</v>
      </c>
      <c r="BL266" s="18"/>
    </row>
    <row r="267" spans="61:64">
      <c r="BI267" s="18">
        <v>2007</v>
      </c>
      <c r="BL267" s="18"/>
    </row>
    <row r="268" spans="61:64">
      <c r="BI268" s="18">
        <v>2008</v>
      </c>
      <c r="BL268" s="18"/>
    </row>
    <row r="269" spans="61:64">
      <c r="BI269" s="18">
        <v>2009</v>
      </c>
      <c r="BL269" s="18"/>
    </row>
    <row r="270" spans="61:64">
      <c r="BI270" s="18">
        <v>2010</v>
      </c>
      <c r="BL270" s="18"/>
    </row>
    <row r="271" spans="61:64">
      <c r="BI271" s="18">
        <v>2011</v>
      </c>
      <c r="BL271" s="18"/>
    </row>
    <row r="272" spans="61:64">
      <c r="BI272" s="18">
        <v>2012</v>
      </c>
      <c r="BL272" s="18"/>
    </row>
    <row r="273" spans="61:64">
      <c r="BI273" s="18">
        <v>2013</v>
      </c>
      <c r="BL273" s="18"/>
    </row>
    <row r="274" spans="61:64">
      <c r="BI274" s="18">
        <v>2014</v>
      </c>
      <c r="BL274" s="18"/>
    </row>
    <row r="275" spans="61:64">
      <c r="BI275" s="18">
        <v>2015</v>
      </c>
      <c r="BL275" s="18"/>
    </row>
    <row r="276" spans="61:64">
      <c r="BI276" s="18">
        <v>2016</v>
      </c>
      <c r="BL276" s="18"/>
    </row>
    <row r="277" spans="61:64">
      <c r="BI277" s="18">
        <v>2017</v>
      </c>
    </row>
    <row r="278" spans="61:64">
      <c r="BI278" s="18">
        <v>2018</v>
      </c>
    </row>
    <row r="279" spans="61:64">
      <c r="BI279" s="18">
        <v>2019</v>
      </c>
    </row>
    <row r="280" spans="61:64">
      <c r="BI280" s="18">
        <v>2020</v>
      </c>
    </row>
    <row r="281" spans="61:64">
      <c r="BI281" s="18">
        <v>2021</v>
      </c>
    </row>
    <row r="282" spans="61:64">
      <c r="BI282" s="18">
        <v>2022</v>
      </c>
    </row>
    <row r="283" spans="61:64">
      <c r="BI283" s="18">
        <v>2023</v>
      </c>
    </row>
    <row r="284" spans="61:64">
      <c r="BI284" s="18">
        <v>2024</v>
      </c>
    </row>
    <row r="285" spans="61:64">
      <c r="BI285" s="18">
        <v>2025</v>
      </c>
    </row>
    <row r="286" spans="61:64">
      <c r="BI286" s="18">
        <v>2026</v>
      </c>
    </row>
    <row r="287" spans="61:64">
      <c r="BI287" s="18">
        <v>2027</v>
      </c>
    </row>
    <row r="288" spans="61:64">
      <c r="BI288" s="18">
        <v>2028</v>
      </c>
    </row>
    <row r="289" spans="61:61">
      <c r="BI289" s="18">
        <v>2029</v>
      </c>
    </row>
    <row r="290" spans="61:61">
      <c r="BI290" s="18">
        <v>2030</v>
      </c>
    </row>
  </sheetData>
  <sheetProtection algorithmName="SHA-512" hashValue="vKk4CIDcgFLDVYIYzvr1oXukLs5KSfrfRqat//BYp+YfKLUOGLwXuPB8Zlclqe6HfDiWPOlA3VAd94BY6FeuEQ==" saltValue="3Mgpd6HERO51vkDAlDTVrA==" spinCount="100000" sheet="1" objects="1" scenarios="1" selectLockedCells="1"/>
  <mergeCells count="111">
    <mergeCell ref="AO56:AV56"/>
    <mergeCell ref="F71:AV73"/>
    <mergeCell ref="F75:AV76"/>
    <mergeCell ref="F77:AV79"/>
    <mergeCell ref="F81:AV82"/>
    <mergeCell ref="F95:AV97"/>
    <mergeCell ref="F94:AV94"/>
    <mergeCell ref="AO58:AV58"/>
    <mergeCell ref="W44:AD44"/>
    <mergeCell ref="AF44:AM44"/>
    <mergeCell ref="AO44:AV44"/>
    <mergeCell ref="W38:AD38"/>
    <mergeCell ref="AF38:AM38"/>
    <mergeCell ref="AO40:AV40"/>
    <mergeCell ref="E63:X63"/>
    <mergeCell ref="AL161:AV161"/>
    <mergeCell ref="W46:AD46"/>
    <mergeCell ref="E55:S55"/>
    <mergeCell ref="Y153:AB153"/>
    <mergeCell ref="AD153:AE153"/>
    <mergeCell ref="AG153:AH153"/>
    <mergeCell ref="AO57:AV57"/>
    <mergeCell ref="E56:S56"/>
    <mergeCell ref="G60:U60"/>
    <mergeCell ref="AO63:AV63"/>
    <mergeCell ref="AO60:AV60"/>
    <mergeCell ref="AO61:AV61"/>
    <mergeCell ref="AO55:AV55"/>
    <mergeCell ref="AO59:AV59"/>
    <mergeCell ref="AO46:AV46"/>
    <mergeCell ref="AO54:AV54"/>
    <mergeCell ref="V11:AV12"/>
    <mergeCell ref="V22:AV22"/>
    <mergeCell ref="V19:AV20"/>
    <mergeCell ref="AD17:AE17"/>
    <mergeCell ref="AU17:AV17"/>
    <mergeCell ref="AR17:AS17"/>
    <mergeCell ref="AM17:AP17"/>
    <mergeCell ref="V14:AV15"/>
    <mergeCell ref="V17:W17"/>
    <mergeCell ref="Y17:AB17"/>
    <mergeCell ref="E26:AV26"/>
    <mergeCell ref="Q33:U33"/>
    <mergeCell ref="AJ17:AL17"/>
    <mergeCell ref="AG17:AH17"/>
    <mergeCell ref="W31:AD33"/>
    <mergeCell ref="AF31:AM33"/>
    <mergeCell ref="AO31:AV33"/>
    <mergeCell ref="E32:O33"/>
    <mergeCell ref="F69:AV70"/>
    <mergeCell ref="AO35:AV35"/>
    <mergeCell ref="AF35:AM35"/>
    <mergeCell ref="W35:AD35"/>
    <mergeCell ref="AO65:AV65"/>
    <mergeCell ref="AO51:AV51"/>
    <mergeCell ref="AO49:AV49"/>
    <mergeCell ref="AO38:AV38"/>
    <mergeCell ref="W40:AD40"/>
    <mergeCell ref="AF40:AM40"/>
    <mergeCell ref="G61:U61"/>
    <mergeCell ref="E60:F60"/>
    <mergeCell ref="E61:F61"/>
    <mergeCell ref="W42:AD42"/>
    <mergeCell ref="AF42:AM42"/>
    <mergeCell ref="AO42:AV42"/>
    <mergeCell ref="F99:AP99"/>
    <mergeCell ref="F101:AV101"/>
    <mergeCell ref="F100:AV100"/>
    <mergeCell ref="F83:AV85"/>
    <mergeCell ref="F87:AV88"/>
    <mergeCell ref="F89:AV91"/>
    <mergeCell ref="F93:AP93"/>
    <mergeCell ref="F120:AV120"/>
    <mergeCell ref="F102:AV104"/>
    <mergeCell ref="F106:AV106"/>
    <mergeCell ref="F107:AV107"/>
    <mergeCell ref="F114:AV114"/>
    <mergeCell ref="F108:AV110"/>
    <mergeCell ref="F112:AO113"/>
    <mergeCell ref="F115:AV117"/>
    <mergeCell ref="F119:AV119"/>
    <mergeCell ref="F126:AV126"/>
    <mergeCell ref="F127:AV128"/>
    <mergeCell ref="F129:AV131"/>
    <mergeCell ref="F133:AV133"/>
    <mergeCell ref="F134:AV134"/>
    <mergeCell ref="F121:AV121"/>
    <mergeCell ref="F122:AV124"/>
    <mergeCell ref="F135:AV135"/>
    <mergeCell ref="F136:AV138"/>
    <mergeCell ref="F144:AV144"/>
    <mergeCell ref="F140:AV142"/>
    <mergeCell ref="F145:AV145"/>
    <mergeCell ref="F146:AV148"/>
    <mergeCell ref="F150:AF150"/>
    <mergeCell ref="AQ150:AV150"/>
    <mergeCell ref="F153:X153"/>
    <mergeCell ref="F156:AV156"/>
    <mergeCell ref="F161:U161"/>
    <mergeCell ref="AP175:AV175"/>
    <mergeCell ref="AP174:AV174"/>
    <mergeCell ref="F166:AV168"/>
    <mergeCell ref="AG174:AN174"/>
    <mergeCell ref="AG175:AN175"/>
    <mergeCell ref="V161:Z161"/>
    <mergeCell ref="V162:Z162"/>
    <mergeCell ref="F174:R174"/>
    <mergeCell ref="T174:AE174"/>
    <mergeCell ref="F175:R175"/>
    <mergeCell ref="T175:AE175"/>
    <mergeCell ref="F170:AV172"/>
  </mergeCells>
  <phoneticPr fontId="4" type="noConversion"/>
  <conditionalFormatting sqref="F166:AV168">
    <cfRule type="cellIs" dxfId="97" priority="1" stopIfTrue="1" operator="notEqual">
      <formula>""</formula>
    </cfRule>
    <cfRule type="expression" dxfId="96" priority="2" stopIfTrue="1">
      <formula>($A$12=TRUE)</formula>
    </cfRule>
  </conditionalFormatting>
  <conditionalFormatting sqref="F95:AV97">
    <cfRule type="cellIs" dxfId="95" priority="3" stopIfTrue="1" operator="notEqual">
      <formula>""</formula>
    </cfRule>
    <cfRule type="expression" dxfId="94" priority="4" stopIfTrue="1">
      <formula>($A$1=TRUE)</formula>
    </cfRule>
  </conditionalFormatting>
  <conditionalFormatting sqref="F102:AV104">
    <cfRule type="cellIs" dxfId="93" priority="5" stopIfTrue="1" operator="notEqual">
      <formula>""</formula>
    </cfRule>
    <cfRule type="expression" dxfId="92" priority="6" stopIfTrue="1">
      <formula>($A$2=TRUE)</formula>
    </cfRule>
  </conditionalFormatting>
  <conditionalFormatting sqref="F115:AV117">
    <cfRule type="cellIs" dxfId="91" priority="7" stopIfTrue="1" operator="notEqual">
      <formula>""</formula>
    </cfRule>
    <cfRule type="expression" dxfId="90" priority="8" stopIfTrue="1">
      <formula>($A$4=TRUE)</formula>
    </cfRule>
  </conditionalFormatting>
  <conditionalFormatting sqref="F122:AV124">
    <cfRule type="cellIs" dxfId="89" priority="9" stopIfTrue="1" operator="notEqual">
      <formula>""</formula>
    </cfRule>
    <cfRule type="expression" dxfId="88" priority="10" stopIfTrue="1">
      <formula>($A$6=TRUE)</formula>
    </cfRule>
  </conditionalFormatting>
  <conditionalFormatting sqref="F129:AV131">
    <cfRule type="cellIs" dxfId="87" priority="11" stopIfTrue="1" operator="notEqual">
      <formula>""</formula>
    </cfRule>
    <cfRule type="expression" dxfId="86" priority="12" stopIfTrue="1">
      <formula>($A$7=TRUE)</formula>
    </cfRule>
  </conditionalFormatting>
  <conditionalFormatting sqref="F136:AV138">
    <cfRule type="cellIs" dxfId="85" priority="13" stopIfTrue="1" operator="notEqual">
      <formula>""</formula>
    </cfRule>
    <cfRule type="expression" dxfId="84" priority="14" stopIfTrue="1">
      <formula>($A$9=TRUE)</formula>
    </cfRule>
  </conditionalFormatting>
  <conditionalFormatting sqref="F140:AV142">
    <cfRule type="cellIs" dxfId="83" priority="15" stopIfTrue="1" operator="notEqual">
      <formula>""</formula>
    </cfRule>
    <cfRule type="expression" dxfId="82" priority="16" stopIfTrue="1">
      <formula>($A$9=FALSE)</formula>
    </cfRule>
  </conditionalFormatting>
  <conditionalFormatting sqref="F146:AV148">
    <cfRule type="cellIs" dxfId="81" priority="17" stopIfTrue="1" operator="notEqual">
      <formula>""</formula>
    </cfRule>
    <cfRule type="expression" dxfId="80" priority="18" stopIfTrue="1">
      <formula>($A$10=TRUE)</formula>
    </cfRule>
  </conditionalFormatting>
  <conditionalFormatting sqref="F108:AV110">
    <cfRule type="cellIs" dxfId="79" priority="19" stopIfTrue="1" operator="notEqual">
      <formula>""</formula>
    </cfRule>
    <cfRule type="expression" dxfId="78" priority="20" stopIfTrue="1">
      <formula>($A$3=TRUE)</formula>
    </cfRule>
  </conditionalFormatting>
  <conditionalFormatting sqref="Y153:AB153 AD153:AE153 AG153:AH153">
    <cfRule type="cellIs" dxfId="77" priority="21" stopIfTrue="1" operator="notEqual">
      <formula>""</formula>
    </cfRule>
    <cfRule type="expression" dxfId="76" priority="22" stopIfTrue="1">
      <formula>($A$11=FALSE)</formula>
    </cfRule>
  </conditionalFormatting>
  <conditionalFormatting sqref="AL161:AV161">
    <cfRule type="cellIs" dxfId="75" priority="23" stopIfTrue="1" operator="notEqual">
      <formula>""</formula>
    </cfRule>
    <cfRule type="expression" dxfId="74" priority="24" stopIfTrue="1">
      <formula>($A$30=TRUE)</formula>
    </cfRule>
  </conditionalFormatting>
  <conditionalFormatting sqref="AO60:AV60">
    <cfRule type="cellIs" dxfId="73" priority="25" stopIfTrue="1" operator="notEqual">
      <formula>""</formula>
    </cfRule>
    <cfRule type="expression" dxfId="72" priority="26" stopIfTrue="1">
      <formula>($A$26=TRUE)</formula>
    </cfRule>
  </conditionalFormatting>
  <conditionalFormatting sqref="AO61:AV61">
    <cfRule type="cellIs" dxfId="71" priority="27" stopIfTrue="1" operator="notEqual">
      <formula>""</formula>
    </cfRule>
    <cfRule type="expression" dxfId="70" priority="28" stopIfTrue="1">
      <formula>($A$27=TRUE)</formula>
    </cfRule>
  </conditionalFormatting>
  <conditionalFormatting sqref="AO55:AV55">
    <cfRule type="cellIs" dxfId="69" priority="29" stopIfTrue="1" operator="notEqual">
      <formula>""</formula>
    </cfRule>
    <cfRule type="expression" dxfId="68" priority="30" stopIfTrue="1">
      <formula>($A$20=TRUE)</formula>
    </cfRule>
  </conditionalFormatting>
  <conditionalFormatting sqref="AO56:AV56">
    <cfRule type="cellIs" dxfId="67" priority="31" stopIfTrue="1" operator="notEqual">
      <formula>""</formula>
    </cfRule>
    <cfRule type="expression" dxfId="66" priority="32" stopIfTrue="1">
      <formula>($A$21=TRUE)</formula>
    </cfRule>
  </conditionalFormatting>
  <conditionalFormatting sqref="V11:AV12 V14:AV15">
    <cfRule type="cellIs" dxfId="65" priority="33" stopIfTrue="1" operator="equal">
      <formula>""</formula>
    </cfRule>
  </conditionalFormatting>
  <conditionalFormatting sqref="Y17:AB17 AD17:AE17 AG17:AH17 AM17:AP17 AR17:AS17 AU17:AV17 V19:AV20 W35:AD35 AF35:AM35 W38:AD38 W40:AD40 W42:AD42 W44:AD44 AF38:AM38 AF40:AM40 AF42:AM42 AF44:AM44 AO49:AV49 F71:AV73 F77:AV79 F83:AV85 F89:AV91 AQ150:AV150 V161:Z161 T174:AE174">
    <cfRule type="cellIs" dxfId="64" priority="34" stopIfTrue="1" operator="equal">
      <formula>""</formula>
    </cfRule>
  </conditionalFormatting>
  <conditionalFormatting sqref="AO51:AV51">
    <cfRule type="cellIs" dxfId="63" priority="35" stopIfTrue="1" operator="equal">
      <formula>0</formula>
    </cfRule>
  </conditionalFormatting>
  <conditionalFormatting sqref="AO57:AV57">
    <cfRule type="cellIs" dxfId="62" priority="36" stopIfTrue="1" operator="notEqual">
      <formula>""</formula>
    </cfRule>
    <cfRule type="expression" dxfId="61" priority="37" stopIfTrue="1">
      <formula>($A$22=TRUE)</formula>
    </cfRule>
  </conditionalFormatting>
  <conditionalFormatting sqref="AO58:AV58">
    <cfRule type="cellIs" dxfId="60" priority="38" stopIfTrue="1" operator="notEqual">
      <formula>""</formula>
    </cfRule>
    <cfRule type="expression" dxfId="59" priority="39" stopIfTrue="1">
      <formula>($A$24=TRUE)</formula>
    </cfRule>
  </conditionalFormatting>
  <conditionalFormatting sqref="AO59:AV59">
    <cfRule type="cellIs" dxfId="58" priority="40" stopIfTrue="1" operator="notEqual">
      <formula>""</formula>
    </cfRule>
    <cfRule type="expression" dxfId="57" priority="41" stopIfTrue="1">
      <formula>($A$25=TRUE)</formula>
    </cfRule>
  </conditionalFormatting>
  <conditionalFormatting sqref="Q33:U33">
    <cfRule type="cellIs" dxfId="56" priority="42" stopIfTrue="1" operator="equal">
      <formula>"metai"</formula>
    </cfRule>
  </conditionalFormatting>
  <conditionalFormatting sqref="G60:U61">
    <cfRule type="cellIs" dxfId="55" priority="43" stopIfTrue="1" operator="equal">
      <formula>"(nurodykite pageidaujamus atlyginti kaštus)"</formula>
    </cfRule>
  </conditionalFormatting>
  <dataValidations count="8">
    <dataValidation type="list" allowBlank="1" showInputMessage="1" showErrorMessage="1" sqref="AM17:AP17 Y17:AB17">
      <formula1>$BL$182:$BL$195</formula1>
    </dataValidation>
    <dataValidation type="list" allowBlank="1" showInputMessage="1" showErrorMessage="1" sqref="AQ150:AV150">
      <formula1>$BI$179:$BI$290</formula1>
    </dataValidation>
    <dataValidation type="list" allowBlank="1" showInputMessage="1" showErrorMessage="1" sqref="AD153:AE153 AD17:AE17 AR17:AS17">
      <formula1>$BK$179:$BK$191</formula1>
    </dataValidation>
    <dataValidation type="list" allowBlank="1" showInputMessage="1" showErrorMessage="1" sqref="AG153:AH153 AG17:AH17 AU17:AV17">
      <formula1>$BJ$180:$BJ$211</formula1>
    </dataValidation>
    <dataValidation type="list" allowBlank="1" showInputMessage="1" showErrorMessage="1" sqref="Y153:AB153">
      <formula1>$BM$181:$BM$188</formula1>
    </dataValidation>
    <dataValidation type="list" allowBlank="1" showInputMessage="1" showErrorMessage="1" sqref="V161:Z161">
      <formula1>$BG$180:$BG$183</formula1>
    </dataValidation>
    <dataValidation type="list" allowBlank="1" showInputMessage="1" showErrorMessage="1" sqref="AO49:AV49">
      <formula1>$BH$180:$BH$189</formula1>
    </dataValidation>
    <dataValidation type="list" allowBlank="1" showInputMessage="1" showErrorMessage="1" promptTitle="Metai" sqref="Q33:U33">
      <formula1>$BN$179:$BN$185</formula1>
    </dataValidation>
  </dataValidations>
  <pageMargins left="0.39370078740157483" right="0.27559055118110237" top="0.39370078740157483" bottom="0.39370078740157483" header="0.27559055118110237" footer="0.19685039370078741"/>
  <pageSetup paperSize="9" orientation="portrait" r:id="rId1"/>
  <headerFooter alignWithMargins="0"/>
  <rowBreaks count="2" manualBreakCount="2">
    <brk id="65" min="3" max="47" man="1"/>
    <brk id="131" min="3" max="47" man="1"/>
  </rowBreaks>
  <drawing r:id="rId2"/>
  <legacyDrawing r:id="rId3"/>
  <controls>
    <mc:AlternateContent xmlns:mc="http://schemas.openxmlformats.org/markup-compatibility/2006">
      <mc:Choice Requires="x14">
        <control shapeId="3159" r:id="rId4" name="CheckBox4">
          <controlPr autoLine="0" autoPict="0" linkedCell="A19" r:id="rId5">
            <anchor moveWithCells="1">
              <from>
                <xdr:col>22</xdr:col>
                <xdr:colOff>70757</xdr:colOff>
                <xdr:row>53</xdr:row>
                <xdr:rowOff>0</xdr:rowOff>
              </from>
              <to>
                <xdr:col>23</xdr:col>
                <xdr:colOff>130629</xdr:colOff>
                <xdr:row>54</xdr:row>
                <xdr:rowOff>10886</xdr:rowOff>
              </to>
            </anchor>
          </controlPr>
        </control>
      </mc:Choice>
      <mc:Fallback>
        <control shapeId="3159" r:id="rId4" name="CheckBox4"/>
      </mc:Fallback>
    </mc:AlternateContent>
    <mc:AlternateContent xmlns:mc="http://schemas.openxmlformats.org/markup-compatibility/2006">
      <mc:Choice Requires="x14">
        <control shapeId="3127" r:id="rId6" name="CheckBox12">
          <controlPr autoLine="0" linkedCell="A27" r:id="rId7">
            <anchor moveWithCells="1">
              <from>
                <xdr:col>22</xdr:col>
                <xdr:colOff>70757</xdr:colOff>
                <xdr:row>60</xdr:row>
                <xdr:rowOff>0</xdr:rowOff>
              </from>
              <to>
                <xdr:col>23</xdr:col>
                <xdr:colOff>81643</xdr:colOff>
                <xdr:row>61</xdr:row>
                <xdr:rowOff>92529</xdr:rowOff>
              </to>
            </anchor>
          </controlPr>
        </control>
      </mc:Choice>
      <mc:Fallback>
        <control shapeId="3127" r:id="rId6" name="CheckBox12"/>
      </mc:Fallback>
    </mc:AlternateContent>
    <mc:AlternateContent xmlns:mc="http://schemas.openxmlformats.org/markup-compatibility/2006">
      <mc:Choice Requires="x14">
        <control shapeId="3114" r:id="rId8" name="CheckBox11">
          <controlPr autoLine="0" linkedCell="A26" r:id="rId7">
            <anchor moveWithCells="1">
              <from>
                <xdr:col>22</xdr:col>
                <xdr:colOff>70757</xdr:colOff>
                <xdr:row>59</xdr:row>
                <xdr:rowOff>0</xdr:rowOff>
              </from>
              <to>
                <xdr:col>23</xdr:col>
                <xdr:colOff>81643</xdr:colOff>
                <xdr:row>60</xdr:row>
                <xdr:rowOff>92529</xdr:rowOff>
              </to>
            </anchor>
          </controlPr>
        </control>
      </mc:Choice>
      <mc:Fallback>
        <control shapeId="3114" r:id="rId8" name="CheckBox11"/>
      </mc:Fallback>
    </mc:AlternateContent>
    <mc:AlternateContent xmlns:mc="http://schemas.openxmlformats.org/markup-compatibility/2006">
      <mc:Choice Requires="x14">
        <control shapeId="3113" r:id="rId9" name="CheckBox10">
          <controlPr autoLine="0" linkedCell="A25" r:id="rId10">
            <anchor moveWithCells="1">
              <from>
                <xdr:col>22</xdr:col>
                <xdr:colOff>70757</xdr:colOff>
                <xdr:row>57</xdr:row>
                <xdr:rowOff>163286</xdr:rowOff>
              </from>
              <to>
                <xdr:col>23</xdr:col>
                <xdr:colOff>70757</xdr:colOff>
                <xdr:row>59</xdr:row>
                <xdr:rowOff>54429</xdr:rowOff>
              </to>
            </anchor>
          </controlPr>
        </control>
      </mc:Choice>
      <mc:Fallback>
        <control shapeId="3113" r:id="rId9" name="CheckBox10"/>
      </mc:Fallback>
    </mc:AlternateContent>
    <mc:AlternateContent xmlns:mc="http://schemas.openxmlformats.org/markup-compatibility/2006">
      <mc:Choice Requires="x14">
        <control shapeId="3112" r:id="rId11" name="CheckBox9">
          <controlPr autoLine="0" linkedCell="A24" r:id="rId12">
            <anchor moveWithCells="1">
              <from>
                <xdr:col>22</xdr:col>
                <xdr:colOff>70757</xdr:colOff>
                <xdr:row>56</xdr:row>
                <xdr:rowOff>152400</xdr:rowOff>
              </from>
              <to>
                <xdr:col>23</xdr:col>
                <xdr:colOff>59871</xdr:colOff>
                <xdr:row>58</xdr:row>
                <xdr:rowOff>32657</xdr:rowOff>
              </to>
            </anchor>
          </controlPr>
        </control>
      </mc:Choice>
      <mc:Fallback>
        <control shapeId="3112" r:id="rId11" name="CheckBox9"/>
      </mc:Fallback>
    </mc:AlternateContent>
    <mc:AlternateContent xmlns:mc="http://schemas.openxmlformats.org/markup-compatibility/2006">
      <mc:Choice Requires="x14">
        <control shapeId="3111" r:id="rId13" name="CheckBox8">
          <controlPr autoLine="0" linkedCell="A22" r:id="rId14">
            <anchor moveWithCells="1">
              <from>
                <xdr:col>22</xdr:col>
                <xdr:colOff>70757</xdr:colOff>
                <xdr:row>55</xdr:row>
                <xdr:rowOff>152400</xdr:rowOff>
              </from>
              <to>
                <xdr:col>23</xdr:col>
                <xdr:colOff>108857</xdr:colOff>
                <xdr:row>57</xdr:row>
                <xdr:rowOff>32657</xdr:rowOff>
              </to>
            </anchor>
          </controlPr>
        </control>
      </mc:Choice>
      <mc:Fallback>
        <control shapeId="3111" r:id="rId13" name="CheckBox8"/>
      </mc:Fallback>
    </mc:AlternateContent>
    <mc:AlternateContent xmlns:mc="http://schemas.openxmlformats.org/markup-compatibility/2006">
      <mc:Choice Requires="x14">
        <control shapeId="3110" r:id="rId15" name="CheckBox7">
          <controlPr autoLine="0" linkedCell="A21" r:id="rId16">
            <anchor moveWithCells="1">
              <from>
                <xdr:col>22</xdr:col>
                <xdr:colOff>70757</xdr:colOff>
                <xdr:row>54</xdr:row>
                <xdr:rowOff>152400</xdr:rowOff>
              </from>
              <to>
                <xdr:col>23</xdr:col>
                <xdr:colOff>87086</xdr:colOff>
                <xdr:row>56</xdr:row>
                <xdr:rowOff>43543</xdr:rowOff>
              </to>
            </anchor>
          </controlPr>
        </control>
      </mc:Choice>
      <mc:Fallback>
        <control shapeId="3110" r:id="rId15" name="CheckBox7"/>
      </mc:Fallback>
    </mc:AlternateContent>
    <mc:AlternateContent xmlns:mc="http://schemas.openxmlformats.org/markup-compatibility/2006">
      <mc:Choice Requires="x14">
        <control shapeId="3109" r:id="rId17" name="CheckBox6">
          <controlPr autoLine="0" linkedCell="A20" r:id="rId18">
            <anchor moveWithCells="1">
              <from>
                <xdr:col>22</xdr:col>
                <xdr:colOff>70757</xdr:colOff>
                <xdr:row>53</xdr:row>
                <xdr:rowOff>119743</xdr:rowOff>
              </from>
              <to>
                <xdr:col>23</xdr:col>
                <xdr:colOff>81643</xdr:colOff>
                <xdr:row>55</xdr:row>
                <xdr:rowOff>21771</xdr:rowOff>
              </to>
            </anchor>
          </controlPr>
        </control>
      </mc:Choice>
      <mc:Fallback>
        <control shapeId="3109" r:id="rId17" name="CheckBox6"/>
      </mc:Fallback>
    </mc:AlternateContent>
    <mc:AlternateContent xmlns:mc="http://schemas.openxmlformats.org/markup-compatibility/2006">
      <mc:Choice Requires="x14">
        <control shapeId="3100" r:id="rId19" name="CheckBox5">
          <controlPr autoLine="0" linkedCell="A12" r:id="rId20">
            <anchor moveWithCells="1">
              <from>
                <xdr:col>21</xdr:col>
                <xdr:colOff>70757</xdr:colOff>
                <xdr:row>163</xdr:row>
                <xdr:rowOff>16329</xdr:rowOff>
              </from>
              <to>
                <xdr:col>22</xdr:col>
                <xdr:colOff>97971</xdr:colOff>
                <xdr:row>164</xdr:row>
                <xdr:rowOff>27214</xdr:rowOff>
              </to>
            </anchor>
          </controlPr>
        </control>
      </mc:Choice>
      <mc:Fallback>
        <control shapeId="3100" r:id="rId19" name="CheckBox5"/>
      </mc:Fallback>
    </mc:AlternateContent>
    <mc:AlternateContent xmlns:mc="http://schemas.openxmlformats.org/markup-compatibility/2006">
      <mc:Choice Requires="x14">
        <control shapeId="3098" r:id="rId21" name="CheckBox3">
          <controlPr autoLine="0" linkedCell="A30" r:id="rId22">
            <anchor moveWithCells="1">
              <from>
                <xdr:col>35</xdr:col>
                <xdr:colOff>10886</xdr:colOff>
                <xdr:row>159</xdr:row>
                <xdr:rowOff>119743</xdr:rowOff>
              </from>
              <to>
                <xdr:col>36</xdr:col>
                <xdr:colOff>38100</xdr:colOff>
                <xdr:row>161</xdr:row>
                <xdr:rowOff>54429</xdr:rowOff>
              </to>
            </anchor>
          </controlPr>
        </control>
      </mc:Choice>
      <mc:Fallback>
        <control shapeId="3098" r:id="rId21" name="CheckBox3"/>
      </mc:Fallback>
    </mc:AlternateContent>
    <mc:AlternateContent xmlns:mc="http://schemas.openxmlformats.org/markup-compatibility/2006">
      <mc:Choice Requires="x14">
        <control shapeId="3097" r:id="rId23" name="CheckBox2">
          <controlPr autoLine="0" r:id="rId20">
            <anchor moveWithCells="1">
              <from>
                <xdr:col>35</xdr:col>
                <xdr:colOff>21771</xdr:colOff>
                <xdr:row>157</xdr:row>
                <xdr:rowOff>130629</xdr:rowOff>
              </from>
              <to>
                <xdr:col>36</xdr:col>
                <xdr:colOff>48986</xdr:colOff>
                <xdr:row>159</xdr:row>
                <xdr:rowOff>54429</xdr:rowOff>
              </to>
            </anchor>
          </controlPr>
        </control>
      </mc:Choice>
      <mc:Fallback>
        <control shapeId="3097" r:id="rId23" name="CheckBox2"/>
      </mc:Fallback>
    </mc:AlternateContent>
    <mc:AlternateContent xmlns:mc="http://schemas.openxmlformats.org/markup-compatibility/2006">
      <mc:Choice Requires="x14">
        <control shapeId="3096" r:id="rId24" name="CheckBox1">
          <controlPr autoLine="0" r:id="rId7">
            <anchor moveWithCells="1">
              <from>
                <xdr:col>20</xdr:col>
                <xdr:colOff>0</xdr:colOff>
                <xdr:row>157</xdr:row>
                <xdr:rowOff>130629</xdr:rowOff>
              </from>
              <to>
                <xdr:col>21</xdr:col>
                <xdr:colOff>10886</xdr:colOff>
                <xdr:row>159</xdr:row>
                <xdr:rowOff>65314</xdr:rowOff>
              </to>
            </anchor>
          </controlPr>
        </control>
      </mc:Choice>
      <mc:Fallback>
        <control shapeId="3096" r:id="rId24" name="CheckBox1"/>
      </mc:Fallback>
    </mc:AlternateContent>
    <mc:AlternateContent xmlns:mc="http://schemas.openxmlformats.org/markup-compatibility/2006">
      <mc:Choice Requires="x14">
        <control shapeId="3095" r:id="rId25" name="OptionButton22">
          <controlPr autoLine="0" r:id="rId26">
            <anchor moveWithCells="1">
              <from>
                <xdr:col>45</xdr:col>
                <xdr:colOff>48986</xdr:colOff>
                <xdr:row>150</xdr:row>
                <xdr:rowOff>130629</xdr:rowOff>
              </from>
              <to>
                <xdr:col>47</xdr:col>
                <xdr:colOff>114300</xdr:colOff>
                <xdr:row>152</xdr:row>
                <xdr:rowOff>54429</xdr:rowOff>
              </to>
            </anchor>
          </controlPr>
        </control>
      </mc:Choice>
      <mc:Fallback>
        <control shapeId="3095" r:id="rId25" name="OptionButton22"/>
      </mc:Fallback>
    </mc:AlternateContent>
    <mc:AlternateContent xmlns:mc="http://schemas.openxmlformats.org/markup-compatibility/2006">
      <mc:Choice Requires="x14">
        <control shapeId="3094" r:id="rId27" name="OptionButton21">
          <controlPr autoLine="0" linkedCell="A11" r:id="rId28">
            <anchor moveWithCells="1">
              <from>
                <xdr:col>41</xdr:col>
                <xdr:colOff>114300</xdr:colOff>
                <xdr:row>150</xdr:row>
                <xdr:rowOff>130629</xdr:rowOff>
              </from>
              <to>
                <xdr:col>45</xdr:col>
                <xdr:colOff>21771</xdr:colOff>
                <xdr:row>152</xdr:row>
                <xdr:rowOff>54429</xdr:rowOff>
              </to>
            </anchor>
          </controlPr>
        </control>
      </mc:Choice>
      <mc:Fallback>
        <control shapeId="3094" r:id="rId27" name="OptionButton21"/>
      </mc:Fallback>
    </mc:AlternateContent>
    <mc:AlternateContent xmlns:mc="http://schemas.openxmlformats.org/markup-compatibility/2006">
      <mc:Choice Requires="x14">
        <control shapeId="3093" r:id="rId29" name="OptionButton20">
          <controlPr autoLine="0" r:id="rId30">
            <anchor moveWithCells="1">
              <from>
                <xdr:col>45</xdr:col>
                <xdr:colOff>10886</xdr:colOff>
                <xdr:row>142</xdr:row>
                <xdr:rowOff>130629</xdr:rowOff>
              </from>
              <to>
                <xdr:col>47</xdr:col>
                <xdr:colOff>125186</xdr:colOff>
                <xdr:row>144</xdr:row>
                <xdr:rowOff>65314</xdr:rowOff>
              </to>
            </anchor>
          </controlPr>
        </control>
      </mc:Choice>
      <mc:Fallback>
        <control shapeId="3093" r:id="rId29" name="OptionButton20"/>
      </mc:Fallback>
    </mc:AlternateContent>
    <mc:AlternateContent xmlns:mc="http://schemas.openxmlformats.org/markup-compatibility/2006">
      <mc:Choice Requires="x14">
        <control shapeId="3092" r:id="rId31" name="OptionButton19">
          <controlPr autoLine="0" linkedCell="A10" r:id="rId32">
            <anchor moveWithCells="1">
              <from>
                <xdr:col>41</xdr:col>
                <xdr:colOff>130629</xdr:colOff>
                <xdr:row>142</xdr:row>
                <xdr:rowOff>130629</xdr:rowOff>
              </from>
              <to>
                <xdr:col>44</xdr:col>
                <xdr:colOff>130629</xdr:colOff>
                <xdr:row>144</xdr:row>
                <xdr:rowOff>65314</xdr:rowOff>
              </to>
            </anchor>
          </controlPr>
        </control>
      </mc:Choice>
      <mc:Fallback>
        <control shapeId="3092" r:id="rId31" name="OptionButton19"/>
      </mc:Fallback>
    </mc:AlternateContent>
    <mc:AlternateContent xmlns:mc="http://schemas.openxmlformats.org/markup-compatibility/2006">
      <mc:Choice Requires="x14">
        <control shapeId="3091" r:id="rId33" name="OptionButton18">
          <controlPr autoLine="0" r:id="rId34">
            <anchor moveWithCells="1">
              <from>
                <xdr:col>45</xdr:col>
                <xdr:colOff>48986</xdr:colOff>
                <xdr:row>133</xdr:row>
                <xdr:rowOff>10886</xdr:rowOff>
              </from>
              <to>
                <xdr:col>47</xdr:col>
                <xdr:colOff>125186</xdr:colOff>
                <xdr:row>134</xdr:row>
                <xdr:rowOff>43543</xdr:rowOff>
              </to>
            </anchor>
          </controlPr>
        </control>
      </mc:Choice>
      <mc:Fallback>
        <control shapeId="3091" r:id="rId33" name="OptionButton18"/>
      </mc:Fallback>
    </mc:AlternateContent>
    <mc:AlternateContent xmlns:mc="http://schemas.openxmlformats.org/markup-compatibility/2006">
      <mc:Choice Requires="x14">
        <control shapeId="3090" r:id="rId35" name="OptionButton16">
          <controlPr autoLine="0" r:id="rId36">
            <anchor moveWithCells="1">
              <from>
                <xdr:col>45</xdr:col>
                <xdr:colOff>48986</xdr:colOff>
                <xdr:row>131</xdr:row>
                <xdr:rowOff>119743</xdr:rowOff>
              </from>
              <to>
                <xdr:col>47</xdr:col>
                <xdr:colOff>114300</xdr:colOff>
                <xdr:row>133</xdr:row>
                <xdr:rowOff>54429</xdr:rowOff>
              </to>
            </anchor>
          </controlPr>
        </control>
      </mc:Choice>
      <mc:Fallback>
        <control shapeId="3090" r:id="rId35" name="OptionButton16"/>
      </mc:Fallback>
    </mc:AlternateContent>
    <mc:AlternateContent xmlns:mc="http://schemas.openxmlformats.org/markup-compatibility/2006">
      <mc:Choice Requires="x14">
        <control shapeId="3089" r:id="rId37" name="OptionButton15">
          <controlPr autoLine="0" linkedCell="A8" r:id="rId38">
            <anchor moveWithCells="1">
              <from>
                <xdr:col>41</xdr:col>
                <xdr:colOff>119743</xdr:colOff>
                <xdr:row>131</xdr:row>
                <xdr:rowOff>130629</xdr:rowOff>
              </from>
              <to>
                <xdr:col>44</xdr:col>
                <xdr:colOff>108857</xdr:colOff>
                <xdr:row>133</xdr:row>
                <xdr:rowOff>21771</xdr:rowOff>
              </to>
            </anchor>
          </controlPr>
        </control>
      </mc:Choice>
      <mc:Fallback>
        <control shapeId="3089" r:id="rId37" name="OptionButton15"/>
      </mc:Fallback>
    </mc:AlternateContent>
    <mc:AlternateContent xmlns:mc="http://schemas.openxmlformats.org/markup-compatibility/2006">
      <mc:Choice Requires="x14">
        <control shapeId="3088" r:id="rId39" name="OptionButton14">
          <controlPr autoLine="0" r:id="rId40">
            <anchor moveWithCells="1">
              <from>
                <xdr:col>45</xdr:col>
                <xdr:colOff>48986</xdr:colOff>
                <xdr:row>124</xdr:row>
                <xdr:rowOff>130629</xdr:rowOff>
              </from>
              <to>
                <xdr:col>47</xdr:col>
                <xdr:colOff>125186</xdr:colOff>
                <xdr:row>126</xdr:row>
                <xdr:rowOff>65314</xdr:rowOff>
              </to>
            </anchor>
          </controlPr>
        </control>
      </mc:Choice>
      <mc:Fallback>
        <control shapeId="3088" r:id="rId39" name="OptionButton14"/>
      </mc:Fallback>
    </mc:AlternateContent>
    <mc:AlternateContent xmlns:mc="http://schemas.openxmlformats.org/markup-compatibility/2006">
      <mc:Choice Requires="x14">
        <control shapeId="3087" r:id="rId41" name="OptionButton13">
          <controlPr autoLine="0" linkedCell="A7" r:id="rId42">
            <anchor moveWithCells="1">
              <from>
                <xdr:col>41</xdr:col>
                <xdr:colOff>130629</xdr:colOff>
                <xdr:row>124</xdr:row>
                <xdr:rowOff>119743</xdr:rowOff>
              </from>
              <to>
                <xdr:col>44</xdr:col>
                <xdr:colOff>141514</xdr:colOff>
                <xdr:row>126</xdr:row>
                <xdr:rowOff>54429</xdr:rowOff>
              </to>
            </anchor>
          </controlPr>
        </control>
      </mc:Choice>
      <mc:Fallback>
        <control shapeId="3087" r:id="rId41" name="OptionButton13"/>
      </mc:Fallback>
    </mc:AlternateContent>
    <mc:AlternateContent xmlns:mc="http://schemas.openxmlformats.org/markup-compatibility/2006">
      <mc:Choice Requires="x14">
        <control shapeId="3086" r:id="rId43" name="OptionButton12">
          <controlPr autoLine="0" r:id="rId44">
            <anchor moveWithCells="1">
              <from>
                <xdr:col>45</xdr:col>
                <xdr:colOff>32657</xdr:colOff>
                <xdr:row>118</xdr:row>
                <xdr:rowOff>130629</xdr:rowOff>
              </from>
              <to>
                <xdr:col>47</xdr:col>
                <xdr:colOff>97971</xdr:colOff>
                <xdr:row>120</xdr:row>
                <xdr:rowOff>65314</xdr:rowOff>
              </to>
            </anchor>
          </controlPr>
        </control>
      </mc:Choice>
      <mc:Fallback>
        <control shapeId="3086" r:id="rId43" name="OptionButton12"/>
      </mc:Fallback>
    </mc:AlternateContent>
    <mc:AlternateContent xmlns:mc="http://schemas.openxmlformats.org/markup-compatibility/2006">
      <mc:Choice Requires="x14">
        <control shapeId="3085" r:id="rId45" name="OptionButton11">
          <controlPr autoLine="0" linkedCell="A6" r:id="rId46">
            <anchor moveWithCells="1">
              <from>
                <xdr:col>41</xdr:col>
                <xdr:colOff>119743</xdr:colOff>
                <xdr:row>118</xdr:row>
                <xdr:rowOff>141514</xdr:rowOff>
              </from>
              <to>
                <xdr:col>44</xdr:col>
                <xdr:colOff>119743</xdr:colOff>
                <xdr:row>120</xdr:row>
                <xdr:rowOff>76200</xdr:rowOff>
              </to>
            </anchor>
          </controlPr>
        </control>
      </mc:Choice>
      <mc:Fallback>
        <control shapeId="3085" r:id="rId45" name="OptionButton11"/>
      </mc:Fallback>
    </mc:AlternateContent>
    <mc:AlternateContent xmlns:mc="http://schemas.openxmlformats.org/markup-compatibility/2006">
      <mc:Choice Requires="x14">
        <control shapeId="3084" r:id="rId47" name="OptionButton10">
          <controlPr autoLine="0" r:id="rId48">
            <anchor moveWithCells="1">
              <from>
                <xdr:col>45</xdr:col>
                <xdr:colOff>32657</xdr:colOff>
                <xdr:row>117</xdr:row>
                <xdr:rowOff>119743</xdr:rowOff>
              </from>
              <to>
                <xdr:col>47</xdr:col>
                <xdr:colOff>108857</xdr:colOff>
                <xdr:row>119</xdr:row>
                <xdr:rowOff>54429</xdr:rowOff>
              </to>
            </anchor>
          </controlPr>
        </control>
      </mc:Choice>
      <mc:Fallback>
        <control shapeId="3084" r:id="rId47" name="OptionButton10"/>
      </mc:Fallback>
    </mc:AlternateContent>
    <mc:AlternateContent xmlns:mc="http://schemas.openxmlformats.org/markup-compatibility/2006">
      <mc:Choice Requires="x14">
        <control shapeId="3083" r:id="rId49" name="OptionButton9">
          <controlPr autoLine="0" linkedCell="A5" r:id="rId50">
            <anchor moveWithCells="1">
              <from>
                <xdr:col>41</xdr:col>
                <xdr:colOff>119743</xdr:colOff>
                <xdr:row>117</xdr:row>
                <xdr:rowOff>119743</xdr:rowOff>
              </from>
              <to>
                <xdr:col>44</xdr:col>
                <xdr:colOff>146957</xdr:colOff>
                <xdr:row>119</xdr:row>
                <xdr:rowOff>43543</xdr:rowOff>
              </to>
            </anchor>
          </controlPr>
        </control>
      </mc:Choice>
      <mc:Fallback>
        <control shapeId="3083" r:id="rId49" name="OptionButton9"/>
      </mc:Fallback>
    </mc:AlternateContent>
    <mc:AlternateContent xmlns:mc="http://schemas.openxmlformats.org/markup-compatibility/2006">
      <mc:Choice Requires="x14">
        <control shapeId="3082" r:id="rId51" name="OptionButton8">
          <controlPr autoLine="0" r:id="rId52">
            <anchor moveWithCells="1">
              <from>
                <xdr:col>45</xdr:col>
                <xdr:colOff>59871</xdr:colOff>
                <xdr:row>110</xdr:row>
                <xdr:rowOff>141514</xdr:rowOff>
              </from>
              <to>
                <xdr:col>47</xdr:col>
                <xdr:colOff>114300</xdr:colOff>
                <xdr:row>112</xdr:row>
                <xdr:rowOff>65314</xdr:rowOff>
              </to>
            </anchor>
          </controlPr>
        </control>
      </mc:Choice>
      <mc:Fallback>
        <control shapeId="3082" r:id="rId51" name="OptionButton8"/>
      </mc:Fallback>
    </mc:AlternateContent>
    <mc:AlternateContent xmlns:mc="http://schemas.openxmlformats.org/markup-compatibility/2006">
      <mc:Choice Requires="x14">
        <control shapeId="3081" r:id="rId53" name="OptionButton7">
          <controlPr autoLine="0" linkedCell="A4" r:id="rId54">
            <anchor moveWithCells="1">
              <from>
                <xdr:col>41</xdr:col>
                <xdr:colOff>114300</xdr:colOff>
                <xdr:row>110</xdr:row>
                <xdr:rowOff>141514</xdr:rowOff>
              </from>
              <to>
                <xdr:col>44</xdr:col>
                <xdr:colOff>114300</xdr:colOff>
                <xdr:row>112</xdr:row>
                <xdr:rowOff>65314</xdr:rowOff>
              </to>
            </anchor>
          </controlPr>
        </control>
      </mc:Choice>
      <mc:Fallback>
        <control shapeId="3081" r:id="rId53" name="OptionButton7"/>
      </mc:Fallback>
    </mc:AlternateContent>
    <mc:AlternateContent xmlns:mc="http://schemas.openxmlformats.org/markup-compatibility/2006">
      <mc:Choice Requires="x14">
        <control shapeId="3080" r:id="rId55" name="OptionButton6">
          <controlPr autoLine="0" r:id="rId56">
            <anchor moveWithCells="1">
              <from>
                <xdr:col>45</xdr:col>
                <xdr:colOff>59871</xdr:colOff>
                <xdr:row>104</xdr:row>
                <xdr:rowOff>130629</xdr:rowOff>
              </from>
              <to>
                <xdr:col>47</xdr:col>
                <xdr:colOff>114300</xdr:colOff>
                <xdr:row>106</xdr:row>
                <xdr:rowOff>65314</xdr:rowOff>
              </to>
            </anchor>
          </controlPr>
        </control>
      </mc:Choice>
      <mc:Fallback>
        <control shapeId="3080" r:id="rId55" name="OptionButton6"/>
      </mc:Fallback>
    </mc:AlternateContent>
    <mc:AlternateContent xmlns:mc="http://schemas.openxmlformats.org/markup-compatibility/2006">
      <mc:Choice Requires="x14">
        <control shapeId="3079" r:id="rId57" name="OptionButton5">
          <controlPr autoLine="0" linkedCell="A3" r:id="rId58">
            <anchor moveWithCells="1">
              <from>
                <xdr:col>42</xdr:col>
                <xdr:colOff>59871</xdr:colOff>
                <xdr:row>104</xdr:row>
                <xdr:rowOff>119743</xdr:rowOff>
              </from>
              <to>
                <xdr:col>45</xdr:col>
                <xdr:colOff>70757</xdr:colOff>
                <xdr:row>106</xdr:row>
                <xdr:rowOff>54429</xdr:rowOff>
              </to>
            </anchor>
          </controlPr>
        </control>
      </mc:Choice>
      <mc:Fallback>
        <control shapeId="3079" r:id="rId57" name="OptionButton5"/>
      </mc:Fallback>
    </mc:AlternateContent>
    <mc:AlternateContent xmlns:mc="http://schemas.openxmlformats.org/markup-compatibility/2006">
      <mc:Choice Requires="x14">
        <control shapeId="3078" r:id="rId59" name="OptionButton4">
          <controlPr autoLine="0" r:id="rId60">
            <anchor moveWithCells="1">
              <from>
                <xdr:col>45</xdr:col>
                <xdr:colOff>48986</xdr:colOff>
                <xdr:row>97</xdr:row>
                <xdr:rowOff>114300</xdr:rowOff>
              </from>
              <to>
                <xdr:col>47</xdr:col>
                <xdr:colOff>125186</xdr:colOff>
                <xdr:row>99</xdr:row>
                <xdr:rowOff>48986</xdr:rowOff>
              </to>
            </anchor>
          </controlPr>
        </control>
      </mc:Choice>
      <mc:Fallback>
        <control shapeId="3078" r:id="rId59" name="OptionButton4"/>
      </mc:Fallback>
    </mc:AlternateContent>
    <mc:AlternateContent xmlns:mc="http://schemas.openxmlformats.org/markup-compatibility/2006">
      <mc:Choice Requires="x14">
        <control shapeId="3077" r:id="rId61" name="OptionButton3">
          <controlPr autoLine="0" linkedCell="A2" r:id="rId62">
            <anchor moveWithCells="1">
              <from>
                <xdr:col>42</xdr:col>
                <xdr:colOff>0</xdr:colOff>
                <xdr:row>97</xdr:row>
                <xdr:rowOff>114300</xdr:rowOff>
              </from>
              <to>
                <xdr:col>45</xdr:col>
                <xdr:colOff>21771</xdr:colOff>
                <xdr:row>99</xdr:row>
                <xdr:rowOff>48986</xdr:rowOff>
              </to>
            </anchor>
          </controlPr>
        </control>
      </mc:Choice>
      <mc:Fallback>
        <control shapeId="3077" r:id="rId61" name="OptionButton3"/>
      </mc:Fallback>
    </mc:AlternateContent>
    <mc:AlternateContent xmlns:mc="http://schemas.openxmlformats.org/markup-compatibility/2006">
      <mc:Choice Requires="x14">
        <control shapeId="3076" r:id="rId63" name="OptionButton1">
          <controlPr autoLine="0" linkedCell="A1" r:id="rId64">
            <anchor moveWithCells="1">
              <from>
                <xdr:col>42</xdr:col>
                <xdr:colOff>0</xdr:colOff>
                <xdr:row>91</xdr:row>
                <xdr:rowOff>130629</xdr:rowOff>
              </from>
              <to>
                <xdr:col>44</xdr:col>
                <xdr:colOff>141514</xdr:colOff>
                <xdr:row>93</xdr:row>
                <xdr:rowOff>65314</xdr:rowOff>
              </to>
            </anchor>
          </controlPr>
        </control>
      </mc:Choice>
      <mc:Fallback>
        <control shapeId="3076" r:id="rId63" name="OptionButton1"/>
      </mc:Fallback>
    </mc:AlternateContent>
    <mc:AlternateContent xmlns:mc="http://schemas.openxmlformats.org/markup-compatibility/2006">
      <mc:Choice Requires="x14">
        <control shapeId="3075" r:id="rId65" name="OptionButton2">
          <controlPr autoLine="0" r:id="rId66">
            <anchor moveWithCells="1">
              <from>
                <xdr:col>45</xdr:col>
                <xdr:colOff>81643</xdr:colOff>
                <xdr:row>91</xdr:row>
                <xdr:rowOff>141514</xdr:rowOff>
              </from>
              <to>
                <xdr:col>47</xdr:col>
                <xdr:colOff>136071</xdr:colOff>
                <xdr:row>93</xdr:row>
                <xdr:rowOff>76200</xdr:rowOff>
              </to>
            </anchor>
          </controlPr>
        </control>
      </mc:Choice>
      <mc:Fallback>
        <control shapeId="3075" r:id="rId65" name="OptionButton2"/>
      </mc:Fallback>
    </mc:AlternateContent>
    <mc:AlternateContent xmlns:mc="http://schemas.openxmlformats.org/markup-compatibility/2006">
      <mc:Choice Requires="x14">
        <control shapeId="3073" r:id="rId67" name="OptionButton17">
          <controlPr autoLine="0" linkedCell="A9" r:id="rId68">
            <anchor moveWithCells="1">
              <from>
                <xdr:col>41</xdr:col>
                <xdr:colOff>119743</xdr:colOff>
                <xdr:row>133</xdr:row>
                <xdr:rowOff>10886</xdr:rowOff>
              </from>
              <to>
                <xdr:col>44</xdr:col>
                <xdr:colOff>130629</xdr:colOff>
                <xdr:row>134</xdr:row>
                <xdr:rowOff>21771</xdr:rowOff>
              </to>
            </anchor>
          </controlPr>
        </control>
      </mc:Choice>
      <mc:Fallback>
        <control shapeId="3073" r:id="rId67" name="OptionButton17"/>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5"/>
  </sheetPr>
  <dimension ref="A1:BU298"/>
  <sheetViews>
    <sheetView showGridLines="0" showRowColHeaders="0" zoomScaleNormal="100" workbookViewId="0">
      <selection activeCell="Y159" sqref="Y159:AB159"/>
    </sheetView>
  </sheetViews>
  <sheetFormatPr defaultColWidth="9.15234375" defaultRowHeight="12.45"/>
  <cols>
    <col min="1" max="1" width="1.3046875" style="18" customWidth="1"/>
    <col min="2" max="2" width="1.15234375" style="18" customWidth="1"/>
    <col min="3" max="3" width="1" style="18" customWidth="1"/>
    <col min="4" max="4" width="1.53515625" style="18" customWidth="1"/>
    <col min="5" max="5" width="3.15234375" style="18" customWidth="1"/>
    <col min="6" max="48" width="2.15234375" style="18" customWidth="1"/>
    <col min="49" max="49" width="4.69140625" style="18" customWidth="1"/>
    <col min="50" max="51" width="4.69140625" style="18" hidden="1" customWidth="1"/>
    <col min="52" max="52" width="8.15234375" style="18" hidden="1" customWidth="1"/>
    <col min="53" max="54" width="4.69140625" style="18" hidden="1" customWidth="1"/>
    <col min="55" max="55" width="7" style="18" hidden="1" customWidth="1"/>
    <col min="56" max="56" width="7.84375" style="18" hidden="1" customWidth="1"/>
    <col min="57" max="57" width="7.3046875" style="18" hidden="1" customWidth="1"/>
    <col min="58" max="59" width="4.69140625" style="18" hidden="1" customWidth="1"/>
    <col min="60" max="60" width="9.15234375" style="18" hidden="1" customWidth="1"/>
    <col min="61" max="63" width="9.15234375" style="18" customWidth="1"/>
    <col min="64" max="64" width="4.53515625" style="39" customWidth="1"/>
    <col min="65" max="65" width="5.3828125" style="39" customWidth="1"/>
    <col min="66" max="66" width="4.15234375" style="39" customWidth="1"/>
    <col min="67" max="67" width="4" style="18" customWidth="1"/>
    <col min="68" max="73" width="9.15234375" style="18" customWidth="1"/>
    <col min="74" max="16384" width="9.15234375" style="18"/>
  </cols>
  <sheetData>
    <row r="1" spans="1:72" ht="7.5" customHeight="1">
      <c r="A1" s="1" t="b">
        <v>1</v>
      </c>
      <c r="B1" s="1"/>
    </row>
    <row r="2" spans="1:72" ht="7.5" customHeight="1">
      <c r="A2" s="1" t="b">
        <v>1</v>
      </c>
      <c r="B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72" ht="7.5" customHeight="1">
      <c r="A3" s="1" t="b">
        <v>1</v>
      </c>
      <c r="B3" s="1"/>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72">
      <c r="A4" s="1" t="b">
        <v>1</v>
      </c>
      <c r="B4" s="1"/>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72">
      <c r="A5" s="1" t="b">
        <v>1</v>
      </c>
      <c r="B5" s="1"/>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72">
      <c r="A6" s="1" t="b">
        <v>1</v>
      </c>
      <c r="B6" s="1"/>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72" ht="17.600000000000001">
      <c r="A7" s="1" t="b">
        <v>1</v>
      </c>
      <c r="B7" s="1"/>
      <c r="D7" s="2"/>
      <c r="E7" s="3" t="s">
        <v>133</v>
      </c>
      <c r="F7" s="3"/>
      <c r="G7" s="3"/>
      <c r="H7" s="3"/>
      <c r="I7" s="3"/>
      <c r="J7" s="3"/>
      <c r="K7" s="3"/>
      <c r="L7" s="3"/>
      <c r="M7" s="3"/>
      <c r="N7" s="3"/>
      <c r="O7" s="3"/>
      <c r="P7" s="3"/>
      <c r="Q7" s="3"/>
      <c r="R7" s="3"/>
      <c r="S7" s="3"/>
      <c r="T7" s="3"/>
      <c r="U7" s="3"/>
      <c r="V7" s="3"/>
      <c r="W7" s="4"/>
      <c r="X7" s="4"/>
      <c r="Y7" s="4"/>
      <c r="Z7" s="4"/>
      <c r="AA7" s="4"/>
      <c r="AB7" s="2"/>
      <c r="AC7" s="2"/>
      <c r="AD7" s="2"/>
      <c r="AE7" s="2"/>
      <c r="AF7" s="2"/>
      <c r="AG7" s="2"/>
      <c r="AH7" s="2"/>
      <c r="AI7" s="2"/>
      <c r="AJ7" s="2"/>
      <c r="AK7" s="2"/>
      <c r="AL7" s="2"/>
      <c r="AM7" s="2"/>
      <c r="AN7" s="2"/>
      <c r="AO7" s="2"/>
      <c r="AP7" s="2"/>
      <c r="AQ7" s="2"/>
      <c r="AR7" s="2"/>
      <c r="AS7" s="2"/>
      <c r="AT7" s="2"/>
      <c r="AU7" s="2"/>
      <c r="AV7" s="2"/>
    </row>
    <row r="8" spans="1:72" ht="17.600000000000001">
      <c r="A8" s="1" t="b">
        <v>1</v>
      </c>
      <c r="B8" s="1"/>
      <c r="D8" s="2"/>
      <c r="E8" s="3" t="s">
        <v>134</v>
      </c>
      <c r="F8" s="3"/>
      <c r="G8" s="3"/>
      <c r="H8" s="3"/>
      <c r="I8" s="3"/>
      <c r="J8" s="3"/>
      <c r="K8" s="3"/>
      <c r="L8" s="3"/>
      <c r="M8" s="3"/>
      <c r="N8" s="3"/>
      <c r="O8" s="3"/>
      <c r="P8" s="3"/>
      <c r="Q8" s="3"/>
      <c r="R8" s="3"/>
      <c r="S8" s="3"/>
      <c r="T8" s="3"/>
      <c r="U8" s="3"/>
      <c r="V8" s="3"/>
      <c r="W8" s="4"/>
      <c r="X8" s="4"/>
      <c r="Y8" s="4"/>
      <c r="Z8" s="4"/>
      <c r="AA8" s="4"/>
      <c r="AB8" s="2"/>
      <c r="AC8" s="2"/>
      <c r="AD8" s="2"/>
      <c r="AE8" s="2"/>
      <c r="AF8" s="2"/>
      <c r="AG8" s="2"/>
      <c r="AH8" s="2"/>
      <c r="AI8" s="2"/>
      <c r="AJ8" s="2"/>
      <c r="AK8" s="2"/>
      <c r="AL8" s="2"/>
      <c r="AM8" s="2"/>
      <c r="AN8" s="2"/>
      <c r="AO8" s="2"/>
      <c r="AP8" s="2"/>
      <c r="AQ8" s="2"/>
      <c r="AR8" s="2"/>
      <c r="AS8" s="2"/>
      <c r="AT8" s="2"/>
      <c r="AU8" s="2"/>
      <c r="AV8" s="2"/>
      <c r="BR8" s="19"/>
      <c r="BS8" s="20"/>
      <c r="BT8" s="21"/>
    </row>
    <row r="9" spans="1:72" ht="3.75" customHeight="1">
      <c r="A9" s="1" t="b">
        <v>1</v>
      </c>
      <c r="B9" s="1"/>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BR9" s="19"/>
      <c r="BS9" s="20"/>
      <c r="BT9" s="21"/>
    </row>
    <row r="10" spans="1:72" ht="3" customHeight="1">
      <c r="A10" s="1" t="b">
        <v>1</v>
      </c>
      <c r="B10" s="1"/>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BR10" s="19"/>
      <c r="BS10" s="20"/>
      <c r="BT10" s="21"/>
    </row>
    <row r="11" spans="1:72">
      <c r="A11" s="1" t="b">
        <v>0</v>
      </c>
      <c r="B11" s="1"/>
      <c r="D11" s="2"/>
      <c r="E11" s="6" t="s">
        <v>0</v>
      </c>
      <c r="F11" s="6"/>
      <c r="G11" s="6"/>
      <c r="H11" s="6"/>
      <c r="I11" s="6"/>
      <c r="J11" s="7"/>
      <c r="K11" s="7"/>
      <c r="L11" s="7"/>
      <c r="M11" s="7"/>
      <c r="N11" s="7"/>
      <c r="O11" s="7"/>
      <c r="P11" s="7"/>
      <c r="Q11" s="7"/>
      <c r="R11" s="7"/>
      <c r="S11" s="7"/>
      <c r="T11" s="7"/>
      <c r="U11" s="7"/>
      <c r="V11" s="185"/>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9"/>
      <c r="BR11" s="19"/>
      <c r="BS11" s="20"/>
      <c r="BT11" s="21"/>
    </row>
    <row r="12" spans="1:72">
      <c r="A12" s="1" t="b">
        <v>0</v>
      </c>
      <c r="B12" s="1"/>
      <c r="D12" s="2"/>
      <c r="E12" s="8" t="s">
        <v>1</v>
      </c>
      <c r="F12" s="7"/>
      <c r="G12" s="7"/>
      <c r="H12" s="7"/>
      <c r="I12" s="7"/>
      <c r="J12" s="7"/>
      <c r="K12" s="7"/>
      <c r="L12" s="7"/>
      <c r="M12" s="7"/>
      <c r="N12" s="7"/>
      <c r="O12" s="7"/>
      <c r="P12" s="7"/>
      <c r="Q12" s="7"/>
      <c r="R12" s="7"/>
      <c r="S12" s="7"/>
      <c r="T12" s="7"/>
      <c r="U12" s="7"/>
      <c r="V12" s="80"/>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BR12" s="19"/>
      <c r="BS12" s="20"/>
      <c r="BT12" s="21"/>
    </row>
    <row r="13" spans="1:72">
      <c r="A13" s="1" t="b">
        <v>1</v>
      </c>
      <c r="B13" s="1"/>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BR13" s="19"/>
      <c r="BS13" s="20"/>
      <c r="BT13" s="21"/>
    </row>
    <row r="14" spans="1:72">
      <c r="A14" s="1"/>
      <c r="B14" s="1"/>
      <c r="D14" s="7"/>
      <c r="E14" s="9" t="s">
        <v>2</v>
      </c>
      <c r="F14" s="7"/>
      <c r="G14" s="7"/>
      <c r="H14" s="7"/>
      <c r="I14" s="7"/>
      <c r="J14" s="7"/>
      <c r="K14" s="7"/>
      <c r="L14" s="7"/>
      <c r="M14" s="7"/>
      <c r="N14" s="7"/>
      <c r="O14" s="7"/>
      <c r="P14" s="7"/>
      <c r="Q14" s="7"/>
      <c r="R14" s="7"/>
      <c r="S14" s="7"/>
      <c r="T14" s="7"/>
      <c r="U14" s="7"/>
      <c r="V14" s="77"/>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9"/>
      <c r="BS14" s="20"/>
      <c r="BT14" s="21"/>
    </row>
    <row r="15" spans="1:72">
      <c r="A15" s="1"/>
      <c r="B15" s="1"/>
      <c r="D15" s="7"/>
      <c r="E15" s="10" t="s">
        <v>3</v>
      </c>
      <c r="F15" s="7"/>
      <c r="G15" s="7"/>
      <c r="H15" s="7"/>
      <c r="I15" s="7"/>
      <c r="J15" s="7"/>
      <c r="K15" s="7"/>
      <c r="L15" s="7"/>
      <c r="M15" s="7"/>
      <c r="N15" s="7"/>
      <c r="O15" s="7"/>
      <c r="P15" s="7"/>
      <c r="Q15" s="7"/>
      <c r="R15" s="7"/>
      <c r="S15" s="7"/>
      <c r="T15" s="7"/>
      <c r="U15" s="7"/>
      <c r="V15" s="80"/>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2"/>
      <c r="BS15" s="20"/>
      <c r="BT15" s="21"/>
    </row>
    <row r="16" spans="1:72">
      <c r="A16" s="1"/>
      <c r="B16" s="1"/>
      <c r="D16" s="7"/>
      <c r="E16" s="11"/>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BS16" s="20"/>
      <c r="BT16" s="21"/>
    </row>
    <row r="17" spans="1:72">
      <c r="A17" s="1"/>
      <c r="B17" s="1"/>
      <c r="D17" s="7"/>
      <c r="E17" s="9" t="s">
        <v>4</v>
      </c>
      <c r="F17" s="7"/>
      <c r="G17" s="7"/>
      <c r="H17" s="7"/>
      <c r="I17" s="7"/>
      <c r="J17" s="7"/>
      <c r="K17" s="7"/>
      <c r="L17" s="7"/>
      <c r="M17" s="7"/>
      <c r="N17" s="7"/>
      <c r="O17" s="7"/>
      <c r="P17" s="7"/>
      <c r="Q17" s="7"/>
      <c r="R17" s="7"/>
      <c r="S17" s="7"/>
      <c r="T17" s="2"/>
      <c r="U17" s="2"/>
      <c r="V17" s="91" t="s">
        <v>9</v>
      </c>
      <c r="W17" s="91"/>
      <c r="X17" s="15"/>
      <c r="Y17" s="72"/>
      <c r="Z17" s="73"/>
      <c r="AA17" s="73"/>
      <c r="AB17" s="74"/>
      <c r="AC17" s="16" t="s">
        <v>113</v>
      </c>
      <c r="AD17" s="75"/>
      <c r="AE17" s="76"/>
      <c r="AF17" s="16" t="s">
        <v>113</v>
      </c>
      <c r="AG17" s="88"/>
      <c r="AH17" s="89"/>
      <c r="AI17" s="7"/>
      <c r="AJ17" s="90" t="s">
        <v>11</v>
      </c>
      <c r="AK17" s="90"/>
      <c r="AL17" s="90"/>
      <c r="AM17" s="72"/>
      <c r="AN17" s="73"/>
      <c r="AO17" s="73"/>
      <c r="AP17" s="74"/>
      <c r="AQ17" s="16" t="s">
        <v>113</v>
      </c>
      <c r="AR17" s="75"/>
      <c r="AS17" s="76"/>
      <c r="AT17" s="16" t="s">
        <v>113</v>
      </c>
      <c r="AU17" s="75"/>
      <c r="AV17" s="76"/>
      <c r="BS17" s="55"/>
      <c r="BT17" s="22"/>
    </row>
    <row r="18" spans="1:72">
      <c r="A18" s="1"/>
      <c r="B18" s="1"/>
      <c r="D18" s="7"/>
      <c r="E18" s="11"/>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BS18" s="55"/>
      <c r="BT18" s="22"/>
    </row>
    <row r="19" spans="1:72">
      <c r="A19" s="1"/>
      <c r="B19" s="1"/>
      <c r="D19" s="7"/>
      <c r="E19" s="12" t="s">
        <v>5</v>
      </c>
      <c r="F19" s="7"/>
      <c r="G19" s="7"/>
      <c r="H19" s="7"/>
      <c r="I19" s="7"/>
      <c r="J19" s="7"/>
      <c r="K19" s="7"/>
      <c r="L19" s="7"/>
      <c r="M19" s="7"/>
      <c r="N19" s="7"/>
      <c r="O19" s="7"/>
      <c r="P19" s="7"/>
      <c r="Q19" s="7"/>
      <c r="R19" s="7"/>
      <c r="S19" s="7"/>
      <c r="T19" s="7"/>
      <c r="U19" s="7"/>
      <c r="V19" s="77"/>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9"/>
      <c r="BS19" s="55"/>
      <c r="BT19" s="22"/>
    </row>
    <row r="20" spans="1:72">
      <c r="A20" s="1" t="b">
        <v>0</v>
      </c>
      <c r="B20" s="1"/>
      <c r="D20" s="7"/>
      <c r="E20" s="10" t="s">
        <v>6</v>
      </c>
      <c r="F20" s="7"/>
      <c r="G20" s="7"/>
      <c r="H20" s="7"/>
      <c r="I20" s="7"/>
      <c r="J20" s="7"/>
      <c r="K20" s="7"/>
      <c r="L20" s="7"/>
      <c r="M20" s="7"/>
      <c r="N20" s="7"/>
      <c r="O20" s="7"/>
      <c r="P20" s="7"/>
      <c r="Q20" s="7"/>
      <c r="R20" s="7"/>
      <c r="S20" s="7"/>
      <c r="T20" s="7"/>
      <c r="U20" s="7"/>
      <c r="V20" s="80"/>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2"/>
      <c r="BT20" s="22"/>
    </row>
    <row r="21" spans="1:72">
      <c r="A21" s="1" t="b">
        <v>1</v>
      </c>
      <c r="B21" s="1"/>
      <c r="D21" s="7"/>
      <c r="E21" s="11"/>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BT21" s="22"/>
    </row>
    <row r="22" spans="1:72">
      <c r="A22" s="1" t="b">
        <v>0</v>
      </c>
      <c r="B22" s="1"/>
      <c r="D22" s="7"/>
      <c r="E22" s="9" t="s">
        <v>7</v>
      </c>
      <c r="F22" s="7"/>
      <c r="G22" s="7"/>
      <c r="H22" s="7"/>
      <c r="I22" s="7"/>
      <c r="J22" s="7"/>
      <c r="K22" s="7"/>
      <c r="L22" s="7"/>
      <c r="M22" s="7"/>
      <c r="N22" s="7"/>
      <c r="O22" s="7"/>
      <c r="P22" s="7"/>
      <c r="Q22" s="7"/>
      <c r="R22" s="7"/>
      <c r="S22" s="7"/>
      <c r="T22" s="7"/>
      <c r="U22" s="7"/>
      <c r="V22" s="85"/>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7"/>
      <c r="BT22" s="22"/>
    </row>
    <row r="23" spans="1:72">
      <c r="A23" s="1"/>
      <c r="B23" s="1"/>
      <c r="D23" s="7"/>
      <c r="E23" s="13" t="s">
        <v>8</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BT23" s="22"/>
    </row>
    <row r="24" spans="1:72">
      <c r="A24" s="1" t="b">
        <v>1</v>
      </c>
      <c r="B24" s="1"/>
      <c r="D24" s="7"/>
      <c r="E24" s="11"/>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BL24" s="40"/>
      <c r="BT24" s="22"/>
    </row>
    <row r="25" spans="1:72">
      <c r="A25" s="1" t="b">
        <v>1</v>
      </c>
      <c r="B25" s="1"/>
      <c r="D25" s="7"/>
      <c r="E25" s="11"/>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BT25" s="22"/>
    </row>
    <row r="26" spans="1:72">
      <c r="A26" s="1" t="b">
        <v>0</v>
      </c>
      <c r="B26" s="1"/>
      <c r="D26" s="7"/>
      <c r="E26" s="84" t="s">
        <v>90</v>
      </c>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BT26" s="22"/>
    </row>
    <row r="27" spans="1:72" ht="6.75" customHeight="1">
      <c r="A27" s="1"/>
      <c r="B27" s="1"/>
      <c r="D27" s="7"/>
      <c r="E27" s="11"/>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BT27" s="22"/>
    </row>
    <row r="28" spans="1:72">
      <c r="A28" s="1"/>
      <c r="B28" s="1"/>
      <c r="D28" s="7"/>
      <c r="E28" s="9" t="s">
        <v>12</v>
      </c>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BT28" s="22"/>
    </row>
    <row r="29" spans="1:72">
      <c r="A29" s="1"/>
      <c r="B29" s="1"/>
      <c r="D29" s="7"/>
      <c r="E29" s="10" t="s">
        <v>91</v>
      </c>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BT29" s="22"/>
    </row>
    <row r="30" spans="1:72" ht="12.75" customHeight="1">
      <c r="A30" s="1" t="b">
        <v>0</v>
      </c>
      <c r="B30" s="1"/>
      <c r="D30" s="7"/>
      <c r="E30" s="7"/>
      <c r="F30" s="7"/>
      <c r="G30" s="7"/>
      <c r="H30" s="7"/>
      <c r="I30" s="7"/>
      <c r="J30" s="7"/>
      <c r="K30" s="7"/>
      <c r="L30" s="7"/>
      <c r="M30" s="7"/>
      <c r="N30" s="7"/>
      <c r="O30" s="7"/>
      <c r="P30" s="7"/>
      <c r="Q30" s="7"/>
      <c r="R30" s="7"/>
      <c r="S30" s="7"/>
      <c r="T30" s="7"/>
      <c r="U30" s="7"/>
      <c r="V30" s="7"/>
      <c r="W30" s="56"/>
      <c r="X30" s="57"/>
      <c r="Y30" s="57"/>
      <c r="Z30" s="57"/>
      <c r="AA30" s="57"/>
      <c r="AB30" s="57"/>
      <c r="AC30" s="57"/>
      <c r="AD30" s="203" t="s">
        <v>140</v>
      </c>
      <c r="AE30" s="204"/>
      <c r="AF30" s="204"/>
      <c r="AG30" s="204"/>
      <c r="AH30" s="204"/>
      <c r="AI30" s="204"/>
      <c r="AJ30" s="204"/>
      <c r="AK30" s="204"/>
      <c r="AL30" s="31"/>
      <c r="AM30" s="31"/>
      <c r="AN30" s="7"/>
      <c r="AO30" s="83" t="s">
        <v>141</v>
      </c>
      <c r="AP30" s="170"/>
      <c r="AQ30" s="170"/>
      <c r="AR30" s="170"/>
      <c r="AS30" s="170"/>
      <c r="AT30" s="170"/>
      <c r="AU30" s="170"/>
      <c r="AV30" s="170"/>
      <c r="BT30" s="22"/>
    </row>
    <row r="31" spans="1:72">
      <c r="A31" s="1"/>
      <c r="B31" s="1"/>
      <c r="D31" s="7"/>
      <c r="E31" s="34"/>
      <c r="F31" s="34"/>
      <c r="G31" s="34"/>
      <c r="H31" s="34"/>
      <c r="I31" s="34"/>
      <c r="J31" s="34"/>
      <c r="K31" s="34"/>
      <c r="L31" s="34"/>
      <c r="M31" s="34"/>
      <c r="N31" s="34"/>
      <c r="O31" s="7"/>
      <c r="P31" s="7"/>
      <c r="Q31" s="7"/>
      <c r="R31" s="7"/>
      <c r="S31" s="7"/>
      <c r="T31" s="7"/>
      <c r="U31" s="7"/>
      <c r="V31" s="7"/>
      <c r="W31" s="57"/>
      <c r="X31" s="57"/>
      <c r="Y31" s="57"/>
      <c r="Z31" s="57"/>
      <c r="AA31" s="57"/>
      <c r="AB31" s="57"/>
      <c r="AC31" s="57"/>
      <c r="AD31" s="204"/>
      <c r="AE31" s="204"/>
      <c r="AF31" s="204"/>
      <c r="AG31" s="204"/>
      <c r="AH31" s="204"/>
      <c r="AI31" s="204"/>
      <c r="AJ31" s="204"/>
      <c r="AK31" s="204"/>
      <c r="AL31" s="31"/>
      <c r="AM31" s="31"/>
      <c r="AN31" s="7"/>
      <c r="AO31" s="170"/>
      <c r="AP31" s="170"/>
      <c r="AQ31" s="170"/>
      <c r="AR31" s="170"/>
      <c r="AS31" s="170"/>
      <c r="AT31" s="170"/>
      <c r="AU31" s="170"/>
      <c r="AV31" s="170"/>
      <c r="BT31" s="22"/>
    </row>
    <row r="32" spans="1:72" ht="6.75" customHeight="1">
      <c r="A32" s="1"/>
      <c r="B32" s="1"/>
      <c r="D32" s="7"/>
      <c r="E32" s="34"/>
      <c r="F32" s="34"/>
      <c r="G32" s="34"/>
      <c r="H32" s="34"/>
      <c r="I32" s="34"/>
      <c r="J32" s="34"/>
      <c r="K32" s="34"/>
      <c r="L32" s="34"/>
      <c r="M32" s="34"/>
      <c r="N32" s="34"/>
      <c r="O32" s="7"/>
      <c r="P32" s="7"/>
      <c r="Q32" s="29"/>
      <c r="R32" s="29"/>
      <c r="S32" s="29"/>
      <c r="T32" s="29"/>
      <c r="U32" s="29"/>
      <c r="V32" s="7"/>
      <c r="W32" s="57"/>
      <c r="X32" s="57"/>
      <c r="Y32" s="57"/>
      <c r="Z32" s="57"/>
      <c r="AA32" s="57"/>
      <c r="AB32" s="57"/>
      <c r="AC32" s="57"/>
      <c r="AD32" s="205"/>
      <c r="AE32" s="205"/>
      <c r="AF32" s="205"/>
      <c r="AG32" s="205"/>
      <c r="AH32" s="205"/>
      <c r="AI32" s="205"/>
      <c r="AJ32" s="205"/>
      <c r="AK32" s="205"/>
      <c r="AL32" s="31"/>
      <c r="AM32" s="31"/>
      <c r="AN32" s="7"/>
      <c r="AO32" s="171"/>
      <c r="AP32" s="171"/>
      <c r="AQ32" s="171"/>
      <c r="AR32" s="171"/>
      <c r="AS32" s="171"/>
      <c r="AT32" s="171"/>
      <c r="AU32" s="171"/>
      <c r="AV32" s="171"/>
      <c r="BT32" s="22"/>
    </row>
    <row r="33" spans="1:72" ht="1.5" customHeight="1">
      <c r="A33" s="1"/>
      <c r="B33" s="1"/>
      <c r="D33" s="7"/>
      <c r="E33" s="7"/>
      <c r="F33" s="7"/>
      <c r="G33" s="7"/>
      <c r="H33" s="7"/>
      <c r="I33" s="7"/>
      <c r="J33" s="7"/>
      <c r="K33" s="7"/>
      <c r="L33" s="7"/>
      <c r="M33" s="7"/>
      <c r="N33" s="7"/>
      <c r="O33" s="7"/>
      <c r="P33" s="7"/>
      <c r="Q33" s="7"/>
      <c r="R33" s="7"/>
      <c r="S33" s="7"/>
      <c r="T33" s="7"/>
      <c r="U33" s="7"/>
      <c r="V33" s="7"/>
      <c r="W33" s="44"/>
      <c r="X33" s="44"/>
      <c r="Y33" s="44"/>
      <c r="Z33" s="44"/>
      <c r="AA33" s="44"/>
      <c r="AB33" s="44"/>
      <c r="AC33" s="44"/>
      <c r="AD33" s="44"/>
      <c r="AE33" s="7"/>
      <c r="AF33" s="45"/>
      <c r="AG33" s="45"/>
      <c r="AH33" s="45"/>
      <c r="AI33" s="45"/>
      <c r="AJ33" s="45"/>
      <c r="AK33" s="45"/>
      <c r="AL33" s="45"/>
      <c r="AM33" s="45"/>
      <c r="AN33" s="7"/>
      <c r="AO33" s="45"/>
      <c r="AP33" s="45"/>
      <c r="AQ33" s="45"/>
      <c r="AR33" s="45"/>
      <c r="AS33" s="45"/>
      <c r="AT33" s="45"/>
      <c r="AU33" s="45"/>
      <c r="AV33" s="45"/>
      <c r="BT33" s="22"/>
    </row>
    <row r="34" spans="1:72">
      <c r="A34" s="1"/>
      <c r="B34" s="1"/>
      <c r="D34" s="7"/>
      <c r="E34" s="23" t="s">
        <v>92</v>
      </c>
      <c r="F34" s="7"/>
      <c r="G34" s="7"/>
      <c r="H34" s="7"/>
      <c r="I34" s="7"/>
      <c r="J34" s="7"/>
      <c r="K34" s="7"/>
      <c r="L34" s="7"/>
      <c r="M34" s="7"/>
      <c r="N34" s="7"/>
      <c r="O34" s="7"/>
      <c r="P34" s="7"/>
      <c r="Q34" s="7"/>
      <c r="R34" s="7"/>
      <c r="S34" s="7"/>
      <c r="T34" s="7"/>
      <c r="U34" s="7"/>
      <c r="V34" s="7"/>
      <c r="W34" s="15"/>
      <c r="X34" s="15"/>
      <c r="Y34" s="15"/>
      <c r="Z34" s="15"/>
      <c r="AA34" s="15"/>
      <c r="AB34" s="15"/>
      <c r="AC34" s="15"/>
      <c r="AD34" s="58"/>
      <c r="AE34" s="58"/>
      <c r="AF34" s="58"/>
      <c r="AG34" s="58"/>
      <c r="AH34" s="58"/>
      <c r="AI34" s="58"/>
      <c r="AJ34" s="58"/>
      <c r="AK34" s="58"/>
      <c r="AL34" s="15"/>
      <c r="AM34" s="15"/>
      <c r="AN34" s="7"/>
      <c r="AO34" s="58"/>
      <c r="AP34" s="58"/>
      <c r="AQ34" s="58"/>
      <c r="AR34" s="58"/>
      <c r="AS34" s="58"/>
      <c r="AT34" s="58"/>
      <c r="AU34" s="58"/>
      <c r="AV34" s="58"/>
      <c r="BT34" s="22"/>
    </row>
    <row r="35" spans="1:72">
      <c r="A35" s="1"/>
      <c r="B35" s="1"/>
      <c r="D35" s="7"/>
      <c r="E35" s="59" t="s">
        <v>93</v>
      </c>
      <c r="F35" s="7"/>
      <c r="G35" s="7"/>
      <c r="H35" s="7"/>
      <c r="I35" s="7"/>
      <c r="J35" s="7"/>
      <c r="K35" s="7"/>
      <c r="L35" s="7"/>
      <c r="M35" s="7"/>
      <c r="N35" s="7"/>
      <c r="O35" s="7"/>
      <c r="P35" s="7"/>
      <c r="Q35" s="7"/>
      <c r="R35" s="7"/>
      <c r="S35" s="7"/>
      <c r="T35" s="7"/>
      <c r="U35" s="7"/>
      <c r="V35" s="7"/>
      <c r="W35" s="7"/>
      <c r="X35" s="7"/>
      <c r="Y35" s="7"/>
      <c r="Z35" s="7"/>
      <c r="AA35" s="7"/>
      <c r="AB35" s="7"/>
      <c r="AC35" s="7"/>
      <c r="AD35" s="181"/>
      <c r="AE35" s="182"/>
      <c r="AF35" s="182"/>
      <c r="AG35" s="182"/>
      <c r="AH35" s="182"/>
      <c r="AI35" s="182"/>
      <c r="AJ35" s="182"/>
      <c r="AK35" s="183"/>
      <c r="AL35" s="24"/>
      <c r="AM35" s="24"/>
      <c r="AN35" s="24"/>
      <c r="AO35" s="181"/>
      <c r="AP35" s="182"/>
      <c r="AQ35" s="182"/>
      <c r="AR35" s="182"/>
      <c r="AS35" s="182"/>
      <c r="AT35" s="182"/>
      <c r="AU35" s="182"/>
      <c r="AV35" s="183"/>
      <c r="BT35" s="22"/>
    </row>
    <row r="36" spans="1:72">
      <c r="A36" s="1"/>
      <c r="B36" s="1"/>
      <c r="D36" s="7"/>
      <c r="E36" s="59" t="s">
        <v>131</v>
      </c>
      <c r="F36" s="7"/>
      <c r="G36" s="7"/>
      <c r="H36" s="7"/>
      <c r="I36" s="7"/>
      <c r="J36" s="7"/>
      <c r="K36" s="7"/>
      <c r="L36" s="7"/>
      <c r="M36" s="7"/>
      <c r="N36" s="7"/>
      <c r="O36" s="7"/>
      <c r="P36" s="7"/>
      <c r="Q36" s="7"/>
      <c r="R36" s="7"/>
      <c r="S36" s="7"/>
      <c r="T36" s="7"/>
      <c r="U36" s="7"/>
      <c r="V36" s="7"/>
      <c r="W36" s="7"/>
      <c r="X36" s="7"/>
      <c r="Y36" s="7"/>
      <c r="Z36" s="7"/>
      <c r="AA36" s="7"/>
      <c r="AB36" s="7"/>
      <c r="AC36" s="7"/>
      <c r="AD36" s="181"/>
      <c r="AE36" s="182"/>
      <c r="AF36" s="182"/>
      <c r="AG36" s="182"/>
      <c r="AH36" s="182"/>
      <c r="AI36" s="182"/>
      <c r="AJ36" s="182"/>
      <c r="AK36" s="183"/>
      <c r="AL36" s="24"/>
      <c r="AM36" s="24"/>
      <c r="AN36" s="24"/>
      <c r="AO36" s="181"/>
      <c r="AP36" s="182"/>
      <c r="AQ36" s="182"/>
      <c r="AR36" s="182"/>
      <c r="AS36" s="182"/>
      <c r="AT36" s="182"/>
      <c r="AU36" s="182"/>
      <c r="AV36" s="183"/>
      <c r="BT36" s="22"/>
    </row>
    <row r="37" spans="1:72">
      <c r="A37" s="1"/>
      <c r="B37" s="1"/>
      <c r="D37" s="7"/>
      <c r="E37" s="59" t="s">
        <v>94</v>
      </c>
      <c r="F37" s="7"/>
      <c r="G37" s="7"/>
      <c r="H37" s="7"/>
      <c r="I37" s="7"/>
      <c r="J37" s="7"/>
      <c r="K37" s="7"/>
      <c r="L37" s="7"/>
      <c r="M37" s="7"/>
      <c r="N37" s="7"/>
      <c r="O37" s="7"/>
      <c r="P37" s="7"/>
      <c r="Q37" s="7"/>
      <c r="R37" s="7"/>
      <c r="S37" s="7"/>
      <c r="T37" s="7"/>
      <c r="U37" s="7"/>
      <c r="V37" s="7"/>
      <c r="W37" s="7"/>
      <c r="X37" s="7"/>
      <c r="Y37" s="7"/>
      <c r="Z37" s="7"/>
      <c r="AA37" s="7"/>
      <c r="AB37" s="7"/>
      <c r="AC37" s="7"/>
      <c r="AD37" s="181"/>
      <c r="AE37" s="182"/>
      <c r="AF37" s="182"/>
      <c r="AG37" s="182"/>
      <c r="AH37" s="182"/>
      <c r="AI37" s="182"/>
      <c r="AJ37" s="182"/>
      <c r="AK37" s="183"/>
      <c r="AL37" s="24"/>
      <c r="AM37" s="24"/>
      <c r="AN37" s="24"/>
      <c r="AO37" s="181"/>
      <c r="AP37" s="182"/>
      <c r="AQ37" s="182"/>
      <c r="AR37" s="182"/>
      <c r="AS37" s="182"/>
      <c r="AT37" s="182"/>
      <c r="AU37" s="182"/>
      <c r="AV37" s="183"/>
      <c r="BT37" s="22"/>
    </row>
    <row r="38" spans="1:72">
      <c r="A38" s="1"/>
      <c r="B38" s="1"/>
      <c r="D38" s="7"/>
      <c r="E38" s="59" t="s">
        <v>95</v>
      </c>
      <c r="F38" s="7"/>
      <c r="G38" s="7"/>
      <c r="H38" s="7"/>
      <c r="I38" s="7"/>
      <c r="J38" s="7"/>
      <c r="K38" s="7"/>
      <c r="L38" s="7"/>
      <c r="M38" s="7"/>
      <c r="N38" s="7"/>
      <c r="O38" s="7"/>
      <c r="P38" s="7"/>
      <c r="Q38" s="7"/>
      <c r="R38" s="7"/>
      <c r="S38" s="7"/>
      <c r="T38" s="7"/>
      <c r="U38" s="7"/>
      <c r="V38" s="7"/>
      <c r="W38" s="7"/>
      <c r="X38" s="7"/>
      <c r="Y38" s="7"/>
      <c r="Z38" s="7"/>
      <c r="AA38" s="7"/>
      <c r="AB38" s="7"/>
      <c r="AC38" s="7"/>
      <c r="AD38" s="181"/>
      <c r="AE38" s="182"/>
      <c r="AF38" s="182"/>
      <c r="AG38" s="182"/>
      <c r="AH38" s="182"/>
      <c r="AI38" s="182"/>
      <c r="AJ38" s="182"/>
      <c r="AK38" s="183"/>
      <c r="AL38" s="24"/>
      <c r="AM38" s="24"/>
      <c r="AN38" s="24"/>
      <c r="AO38" s="181"/>
      <c r="AP38" s="182"/>
      <c r="AQ38" s="182"/>
      <c r="AR38" s="182"/>
      <c r="AS38" s="182"/>
      <c r="AT38" s="182"/>
      <c r="AU38" s="182"/>
      <c r="AV38" s="183"/>
      <c r="BT38" s="22"/>
    </row>
    <row r="39" spans="1:72">
      <c r="A39" s="1"/>
      <c r="B39" s="1"/>
      <c r="D39" s="7"/>
      <c r="E39" s="59" t="s">
        <v>96</v>
      </c>
      <c r="F39" s="7"/>
      <c r="G39" s="7"/>
      <c r="H39" s="7"/>
      <c r="I39" s="7"/>
      <c r="J39" s="7"/>
      <c r="K39" s="7"/>
      <c r="L39" s="7"/>
      <c r="M39" s="7"/>
      <c r="N39" s="7"/>
      <c r="O39" s="7"/>
      <c r="P39" s="7"/>
      <c r="Q39" s="7"/>
      <c r="R39" s="7"/>
      <c r="S39" s="7"/>
      <c r="T39" s="7"/>
      <c r="U39" s="7"/>
      <c r="V39" s="7"/>
      <c r="W39" s="7"/>
      <c r="X39" s="7"/>
      <c r="Y39" s="7"/>
      <c r="Z39" s="7"/>
      <c r="AA39" s="7"/>
      <c r="AB39" s="7"/>
      <c r="AC39" s="7"/>
      <c r="AD39" s="181"/>
      <c r="AE39" s="182"/>
      <c r="AF39" s="182"/>
      <c r="AG39" s="182"/>
      <c r="AH39" s="182"/>
      <c r="AI39" s="182"/>
      <c r="AJ39" s="182"/>
      <c r="AK39" s="183"/>
      <c r="AL39" s="24"/>
      <c r="AM39" s="24"/>
      <c r="AN39" s="24"/>
      <c r="AO39" s="181"/>
      <c r="AP39" s="182"/>
      <c r="AQ39" s="182"/>
      <c r="AR39" s="182"/>
      <c r="AS39" s="182"/>
      <c r="AT39" s="182"/>
      <c r="AU39" s="182"/>
      <c r="AV39" s="183"/>
    </row>
    <row r="40" spans="1:72">
      <c r="A40" s="1"/>
      <c r="B40" s="1"/>
      <c r="D40" s="7"/>
      <c r="E40" s="59" t="s">
        <v>97</v>
      </c>
      <c r="F40" s="7"/>
      <c r="G40" s="7"/>
      <c r="H40" s="7"/>
      <c r="I40" s="7"/>
      <c r="J40" s="7"/>
      <c r="K40" s="7"/>
      <c r="L40" s="7"/>
      <c r="M40" s="7"/>
      <c r="N40" s="7"/>
      <c r="O40" s="7"/>
      <c r="P40" s="7"/>
      <c r="Q40" s="7"/>
      <c r="R40" s="7"/>
      <c r="S40" s="7"/>
      <c r="T40" s="7"/>
      <c r="U40" s="7"/>
      <c r="V40" s="7"/>
      <c r="W40" s="7"/>
      <c r="X40" s="7"/>
      <c r="Y40" s="7"/>
      <c r="Z40" s="7"/>
      <c r="AA40" s="7"/>
      <c r="AB40" s="7"/>
      <c r="AC40" s="7"/>
      <c r="AD40" s="181"/>
      <c r="AE40" s="182"/>
      <c r="AF40" s="182"/>
      <c r="AG40" s="182"/>
      <c r="AH40" s="182"/>
      <c r="AI40" s="182"/>
      <c r="AJ40" s="182"/>
      <c r="AK40" s="183"/>
      <c r="AL40" s="24"/>
      <c r="AM40" s="24"/>
      <c r="AN40" s="24"/>
      <c r="AO40" s="181"/>
      <c r="AP40" s="182"/>
      <c r="AQ40" s="182"/>
      <c r="AR40" s="182"/>
      <c r="AS40" s="182"/>
      <c r="AT40" s="182"/>
      <c r="AU40" s="182"/>
      <c r="AV40" s="183"/>
    </row>
    <row r="41" spans="1:72">
      <c r="A41" s="1"/>
      <c r="B41" s="1"/>
      <c r="D41" s="7"/>
      <c r="E41" s="59" t="s">
        <v>98</v>
      </c>
      <c r="F41" s="7"/>
      <c r="G41" s="7"/>
      <c r="H41" s="7"/>
      <c r="I41" s="7"/>
      <c r="J41" s="7"/>
      <c r="K41" s="7"/>
      <c r="L41" s="7"/>
      <c r="M41" s="7"/>
      <c r="N41" s="7"/>
      <c r="O41" s="7"/>
      <c r="P41" s="7"/>
      <c r="Q41" s="7"/>
      <c r="R41" s="7"/>
      <c r="S41" s="7"/>
      <c r="T41" s="7"/>
      <c r="U41" s="7"/>
      <c r="V41" s="7"/>
      <c r="W41" s="7"/>
      <c r="X41" s="7"/>
      <c r="Y41" s="7"/>
      <c r="Z41" s="7"/>
      <c r="AA41" s="7"/>
      <c r="AB41" s="7"/>
      <c r="AC41" s="7"/>
      <c r="AD41" s="181"/>
      <c r="AE41" s="182"/>
      <c r="AF41" s="182"/>
      <c r="AG41" s="182"/>
      <c r="AH41" s="182"/>
      <c r="AI41" s="182"/>
      <c r="AJ41" s="182"/>
      <c r="AK41" s="183"/>
      <c r="AL41" s="24"/>
      <c r="AM41" s="24"/>
      <c r="AN41" s="24"/>
      <c r="AO41" s="181"/>
      <c r="AP41" s="182"/>
      <c r="AQ41" s="182"/>
      <c r="AR41" s="182"/>
      <c r="AS41" s="182"/>
      <c r="AT41" s="182"/>
      <c r="AU41" s="182"/>
      <c r="AV41" s="183"/>
    </row>
    <row r="42" spans="1:72">
      <c r="A42" s="1"/>
      <c r="B42" s="1"/>
      <c r="D42" s="7"/>
      <c r="E42" s="59" t="s">
        <v>99</v>
      </c>
      <c r="F42" s="7"/>
      <c r="G42" s="202" t="s">
        <v>111</v>
      </c>
      <c r="H42" s="202"/>
      <c r="I42" s="202"/>
      <c r="J42" s="202"/>
      <c r="K42" s="202"/>
      <c r="L42" s="202"/>
      <c r="M42" s="202"/>
      <c r="N42" s="202"/>
      <c r="O42" s="202"/>
      <c r="P42" s="202"/>
      <c r="Q42" s="202"/>
      <c r="R42" s="202"/>
      <c r="S42" s="202"/>
      <c r="T42" s="202"/>
      <c r="U42" s="202"/>
      <c r="V42" s="202"/>
      <c r="W42" s="202"/>
      <c r="X42" s="202"/>
      <c r="Y42" s="202"/>
      <c r="Z42" s="202"/>
      <c r="AA42" s="202"/>
      <c r="AB42" s="202"/>
      <c r="AC42" s="7"/>
      <c r="AD42" s="193"/>
      <c r="AE42" s="194"/>
      <c r="AF42" s="194"/>
      <c r="AG42" s="194"/>
      <c r="AH42" s="194"/>
      <c r="AI42" s="194"/>
      <c r="AJ42" s="194"/>
      <c r="AK42" s="195"/>
      <c r="AL42" s="24"/>
      <c r="AM42" s="24"/>
      <c r="AN42" s="24"/>
      <c r="AO42" s="193"/>
      <c r="AP42" s="194"/>
      <c r="AQ42" s="194"/>
      <c r="AR42" s="194"/>
      <c r="AS42" s="194"/>
      <c r="AT42" s="194"/>
      <c r="AU42" s="194"/>
      <c r="AV42" s="195"/>
    </row>
    <row r="43" spans="1:72">
      <c r="A43" s="1"/>
      <c r="B43" s="1"/>
      <c r="D43" s="7"/>
      <c r="E43" s="59"/>
      <c r="F43" s="7"/>
      <c r="G43" s="7"/>
      <c r="H43" s="7"/>
      <c r="I43" s="7"/>
      <c r="J43" s="7"/>
      <c r="K43" s="7"/>
      <c r="L43" s="7"/>
      <c r="M43" s="7"/>
      <c r="N43" s="7"/>
      <c r="O43" s="7"/>
      <c r="P43" s="7"/>
      <c r="Q43" s="7"/>
      <c r="R43" s="7"/>
      <c r="S43" s="7"/>
      <c r="T43" s="7"/>
      <c r="U43" s="7"/>
      <c r="V43" s="7"/>
      <c r="W43" s="7"/>
      <c r="X43" s="7"/>
      <c r="Y43" s="7"/>
      <c r="Z43" s="200" t="s">
        <v>100</v>
      </c>
      <c r="AA43" s="201"/>
      <c r="AB43" s="201"/>
      <c r="AC43" s="7"/>
      <c r="AD43" s="196">
        <f>SUM(AD35:AD42)</f>
        <v>0</v>
      </c>
      <c r="AE43" s="197"/>
      <c r="AF43" s="197"/>
      <c r="AG43" s="197"/>
      <c r="AH43" s="197"/>
      <c r="AI43" s="197"/>
      <c r="AJ43" s="197"/>
      <c r="AK43" s="198"/>
      <c r="AL43" s="24"/>
      <c r="AM43" s="24"/>
      <c r="AN43" s="24"/>
      <c r="AO43" s="196">
        <f>SUM(AO35:AO42)</f>
        <v>0</v>
      </c>
      <c r="AP43" s="197"/>
      <c r="AQ43" s="197"/>
      <c r="AR43" s="197"/>
      <c r="AS43" s="197"/>
      <c r="AT43" s="197"/>
      <c r="AU43" s="197"/>
      <c r="AV43" s="198"/>
    </row>
    <row r="44" spans="1:72" ht="4.5" customHeight="1">
      <c r="A44" s="1"/>
      <c r="B44" s="1"/>
      <c r="D44" s="7"/>
      <c r="E44" s="59"/>
      <c r="F44" s="7"/>
      <c r="G44" s="7"/>
      <c r="H44" s="7"/>
      <c r="I44" s="7"/>
      <c r="J44" s="7"/>
      <c r="K44" s="7"/>
      <c r="L44" s="7"/>
      <c r="M44" s="7"/>
      <c r="N44" s="7"/>
      <c r="O44" s="7"/>
      <c r="P44" s="7"/>
      <c r="Q44" s="7"/>
      <c r="R44" s="7"/>
      <c r="S44" s="7"/>
      <c r="T44" s="7"/>
      <c r="U44" s="7"/>
      <c r="V44" s="7"/>
      <c r="W44" s="7"/>
      <c r="X44" s="7"/>
      <c r="Y44" s="7"/>
      <c r="Z44" s="7"/>
      <c r="AA44" s="7"/>
      <c r="AB44" s="7"/>
      <c r="AC44" s="7"/>
      <c r="AD44" s="52"/>
      <c r="AE44" s="52"/>
      <c r="AF44" s="52"/>
      <c r="AG44" s="52"/>
      <c r="AH44" s="52"/>
      <c r="AI44" s="52"/>
      <c r="AJ44" s="52"/>
      <c r="AK44" s="52"/>
      <c r="AL44" s="24"/>
      <c r="AM44" s="24"/>
      <c r="AN44" s="24"/>
      <c r="AO44" s="52"/>
      <c r="AP44" s="52"/>
      <c r="AQ44" s="52"/>
      <c r="AR44" s="52"/>
      <c r="AS44" s="52"/>
      <c r="AT44" s="52"/>
      <c r="AU44" s="52"/>
      <c r="AV44" s="52"/>
    </row>
    <row r="45" spans="1:72">
      <c r="A45" s="1"/>
      <c r="B45" s="1"/>
      <c r="D45" s="7"/>
      <c r="E45" s="23" t="s">
        <v>101</v>
      </c>
      <c r="F45" s="7"/>
      <c r="G45" s="7"/>
      <c r="H45" s="7"/>
      <c r="I45" s="7"/>
      <c r="J45" s="7"/>
      <c r="K45" s="7"/>
      <c r="L45" s="7"/>
      <c r="M45" s="7"/>
      <c r="N45" s="7"/>
      <c r="O45" s="7"/>
      <c r="P45" s="7"/>
      <c r="Q45" s="7"/>
      <c r="R45" s="7"/>
      <c r="S45" s="7"/>
      <c r="T45" s="7"/>
      <c r="U45" s="7"/>
      <c r="V45" s="7"/>
      <c r="W45" s="7"/>
      <c r="X45" s="7"/>
      <c r="Y45" s="7"/>
      <c r="Z45" s="7"/>
      <c r="AA45" s="7"/>
      <c r="AB45" s="7"/>
      <c r="AC45" s="7"/>
      <c r="AD45" s="52"/>
      <c r="AE45" s="52"/>
      <c r="AF45" s="52"/>
      <c r="AG45" s="52"/>
      <c r="AH45" s="52"/>
      <c r="AI45" s="52"/>
      <c r="AJ45" s="52"/>
      <c r="AK45" s="52"/>
      <c r="AL45" s="24"/>
      <c r="AM45" s="24"/>
      <c r="AN45" s="24"/>
      <c r="AO45" s="52"/>
      <c r="AP45" s="52"/>
      <c r="AQ45" s="52"/>
      <c r="AR45" s="52"/>
      <c r="AS45" s="52"/>
      <c r="AT45" s="52"/>
      <c r="AU45" s="52"/>
      <c r="AV45" s="52"/>
    </row>
    <row r="46" spans="1:72">
      <c r="A46" s="1"/>
      <c r="B46" s="1"/>
      <c r="D46" s="7"/>
      <c r="E46" s="59" t="s">
        <v>102</v>
      </c>
      <c r="F46" s="7"/>
      <c r="G46" s="7"/>
      <c r="H46" s="7"/>
      <c r="I46" s="7"/>
      <c r="J46" s="7"/>
      <c r="K46" s="7"/>
      <c r="L46" s="7"/>
      <c r="M46" s="7"/>
      <c r="N46" s="7"/>
      <c r="O46" s="7"/>
      <c r="P46" s="7"/>
      <c r="Q46" s="7"/>
      <c r="R46" s="7"/>
      <c r="S46" s="7"/>
      <c r="T46" s="7"/>
      <c r="U46" s="7"/>
      <c r="V46" s="7"/>
      <c r="W46" s="7"/>
      <c r="X46" s="7"/>
      <c r="Y46" s="7"/>
      <c r="Z46" s="7"/>
      <c r="AA46" s="7"/>
      <c r="AB46" s="7"/>
      <c r="AC46" s="7"/>
      <c r="AD46" s="181"/>
      <c r="AE46" s="182"/>
      <c r="AF46" s="182"/>
      <c r="AG46" s="182"/>
      <c r="AH46" s="182"/>
      <c r="AI46" s="182"/>
      <c r="AJ46" s="182"/>
      <c r="AK46" s="183"/>
      <c r="AL46" s="24"/>
      <c r="AM46" s="24"/>
      <c r="AN46" s="24"/>
      <c r="AO46" s="181"/>
      <c r="AP46" s="182"/>
      <c r="AQ46" s="182"/>
      <c r="AR46" s="182"/>
      <c r="AS46" s="182"/>
      <c r="AT46" s="182"/>
      <c r="AU46" s="182"/>
      <c r="AV46" s="183"/>
    </row>
    <row r="47" spans="1:72">
      <c r="A47" s="1"/>
      <c r="B47" s="1"/>
      <c r="D47" s="7"/>
      <c r="E47" s="59" t="s">
        <v>103</v>
      </c>
      <c r="F47" s="7"/>
      <c r="G47" s="7"/>
      <c r="H47" s="7"/>
      <c r="I47" s="7"/>
      <c r="J47" s="7"/>
      <c r="K47" s="7"/>
      <c r="L47" s="7"/>
      <c r="M47" s="7"/>
      <c r="N47" s="7"/>
      <c r="O47" s="7"/>
      <c r="P47" s="7"/>
      <c r="Q47" s="7"/>
      <c r="R47" s="7"/>
      <c r="S47" s="7"/>
      <c r="T47" s="7"/>
      <c r="U47" s="7"/>
      <c r="V47" s="7"/>
      <c r="W47" s="7"/>
      <c r="X47" s="7"/>
      <c r="Y47" s="7"/>
      <c r="Z47" s="7"/>
      <c r="AA47" s="7"/>
      <c r="AB47" s="7"/>
      <c r="AC47" s="7"/>
      <c r="AD47" s="181"/>
      <c r="AE47" s="182"/>
      <c r="AF47" s="182"/>
      <c r="AG47" s="182"/>
      <c r="AH47" s="182"/>
      <c r="AI47" s="182"/>
      <c r="AJ47" s="182"/>
      <c r="AK47" s="183"/>
      <c r="AL47" s="24"/>
      <c r="AM47" s="24"/>
      <c r="AN47" s="24"/>
      <c r="AO47" s="181"/>
      <c r="AP47" s="182"/>
      <c r="AQ47" s="182"/>
      <c r="AR47" s="182"/>
      <c r="AS47" s="182"/>
      <c r="AT47" s="182"/>
      <c r="AU47" s="182"/>
      <c r="AV47" s="183"/>
    </row>
    <row r="48" spans="1:72">
      <c r="A48" s="1"/>
      <c r="B48" s="1"/>
      <c r="D48" s="7"/>
      <c r="E48" s="59" t="s">
        <v>104</v>
      </c>
      <c r="F48" s="7"/>
      <c r="G48" s="7"/>
      <c r="H48" s="7"/>
      <c r="I48" s="7"/>
      <c r="J48" s="7"/>
      <c r="K48" s="7"/>
      <c r="L48" s="7"/>
      <c r="M48" s="7"/>
      <c r="N48" s="7"/>
      <c r="O48" s="7"/>
      <c r="P48" s="7"/>
      <c r="Q48" s="7"/>
      <c r="R48" s="7"/>
      <c r="S48" s="7"/>
      <c r="T48" s="7"/>
      <c r="U48" s="7"/>
      <c r="V48" s="7"/>
      <c r="W48" s="7"/>
      <c r="X48" s="7"/>
      <c r="Y48" s="7"/>
      <c r="Z48" s="7"/>
      <c r="AA48" s="7"/>
      <c r="AB48" s="7"/>
      <c r="AC48" s="7"/>
      <c r="AD48" s="181"/>
      <c r="AE48" s="182"/>
      <c r="AF48" s="182"/>
      <c r="AG48" s="182"/>
      <c r="AH48" s="182"/>
      <c r="AI48" s="182"/>
      <c r="AJ48" s="182"/>
      <c r="AK48" s="183"/>
      <c r="AL48" s="24"/>
      <c r="AM48" s="24"/>
      <c r="AN48" s="24"/>
      <c r="AO48" s="181"/>
      <c r="AP48" s="182"/>
      <c r="AQ48" s="182"/>
      <c r="AR48" s="182"/>
      <c r="AS48" s="182"/>
      <c r="AT48" s="182"/>
      <c r="AU48" s="182"/>
      <c r="AV48" s="183"/>
    </row>
    <row r="49" spans="1:48">
      <c r="A49" s="1"/>
      <c r="B49" s="1"/>
      <c r="D49" s="7"/>
      <c r="E49" s="59" t="s">
        <v>135</v>
      </c>
      <c r="F49" s="7"/>
      <c r="G49" s="7"/>
      <c r="H49" s="7"/>
      <c r="I49" s="7"/>
      <c r="J49" s="7"/>
      <c r="K49" s="7"/>
      <c r="L49" s="7"/>
      <c r="M49" s="7"/>
      <c r="N49" s="7"/>
      <c r="O49" s="7"/>
      <c r="P49" s="7"/>
      <c r="Q49" s="7"/>
      <c r="R49" s="7"/>
      <c r="S49" s="7"/>
      <c r="T49" s="7"/>
      <c r="U49" s="7"/>
      <c r="V49" s="7"/>
      <c r="W49" s="7"/>
      <c r="X49" s="7"/>
      <c r="Y49" s="7"/>
      <c r="Z49" s="7"/>
      <c r="AA49" s="7"/>
      <c r="AB49" s="7"/>
      <c r="AC49" s="7"/>
      <c r="AD49" s="181"/>
      <c r="AE49" s="182"/>
      <c r="AF49" s="182"/>
      <c r="AG49" s="182"/>
      <c r="AH49" s="182"/>
      <c r="AI49" s="182"/>
      <c r="AJ49" s="182"/>
      <c r="AK49" s="183"/>
      <c r="AL49" s="24"/>
      <c r="AM49" s="24"/>
      <c r="AN49" s="24"/>
      <c r="AO49" s="181"/>
      <c r="AP49" s="182"/>
      <c r="AQ49" s="182"/>
      <c r="AR49" s="182"/>
      <c r="AS49" s="182"/>
      <c r="AT49" s="182"/>
      <c r="AU49" s="182"/>
      <c r="AV49" s="183"/>
    </row>
    <row r="50" spans="1:48">
      <c r="A50" s="1"/>
      <c r="B50" s="1"/>
      <c r="D50" s="7"/>
      <c r="E50" s="59" t="s">
        <v>99</v>
      </c>
      <c r="F50" s="7"/>
      <c r="G50" s="202" t="s">
        <v>111</v>
      </c>
      <c r="H50" s="202"/>
      <c r="I50" s="202"/>
      <c r="J50" s="202"/>
      <c r="K50" s="202"/>
      <c r="L50" s="202"/>
      <c r="M50" s="202"/>
      <c r="N50" s="202"/>
      <c r="O50" s="202"/>
      <c r="P50" s="202"/>
      <c r="Q50" s="202"/>
      <c r="R50" s="202"/>
      <c r="S50" s="202"/>
      <c r="T50" s="202"/>
      <c r="U50" s="202"/>
      <c r="V50" s="202"/>
      <c r="W50" s="202"/>
      <c r="X50" s="202"/>
      <c r="Y50" s="202"/>
      <c r="Z50" s="202"/>
      <c r="AA50" s="202"/>
      <c r="AB50" s="202"/>
      <c r="AC50" s="7"/>
      <c r="AD50" s="193"/>
      <c r="AE50" s="194"/>
      <c r="AF50" s="194"/>
      <c r="AG50" s="194"/>
      <c r="AH50" s="194"/>
      <c r="AI50" s="194"/>
      <c r="AJ50" s="194"/>
      <c r="AK50" s="195"/>
      <c r="AL50" s="24"/>
      <c r="AM50" s="24"/>
      <c r="AN50" s="24"/>
      <c r="AO50" s="193"/>
      <c r="AP50" s="194"/>
      <c r="AQ50" s="194"/>
      <c r="AR50" s="194"/>
      <c r="AS50" s="194"/>
      <c r="AT50" s="194"/>
      <c r="AU50" s="194"/>
      <c r="AV50" s="195"/>
    </row>
    <row r="51" spans="1:48">
      <c r="A51" s="1"/>
      <c r="B51" s="1"/>
      <c r="D51" s="7"/>
      <c r="E51" s="59"/>
      <c r="F51" s="7"/>
      <c r="G51" s="7"/>
      <c r="H51" s="7"/>
      <c r="I51" s="7"/>
      <c r="J51" s="7"/>
      <c r="K51" s="7"/>
      <c r="L51" s="7"/>
      <c r="M51" s="7"/>
      <c r="N51" s="7"/>
      <c r="O51" s="7"/>
      <c r="P51" s="7"/>
      <c r="Q51" s="7"/>
      <c r="R51" s="7"/>
      <c r="S51" s="7"/>
      <c r="T51" s="7"/>
      <c r="U51" s="7"/>
      <c r="V51" s="7"/>
      <c r="W51" s="7"/>
      <c r="X51" s="7"/>
      <c r="Y51" s="7"/>
      <c r="Z51" s="200" t="s">
        <v>100</v>
      </c>
      <c r="AA51" s="201"/>
      <c r="AB51" s="201"/>
      <c r="AC51" s="7"/>
      <c r="AD51" s="196">
        <f>SUM(AD46:AD50)</f>
        <v>0</v>
      </c>
      <c r="AE51" s="197"/>
      <c r="AF51" s="197"/>
      <c r="AG51" s="197"/>
      <c r="AH51" s="197"/>
      <c r="AI51" s="197"/>
      <c r="AJ51" s="197"/>
      <c r="AK51" s="198"/>
      <c r="AL51" s="24"/>
      <c r="AM51" s="24"/>
      <c r="AN51" s="24"/>
      <c r="AO51" s="196">
        <f>SUM(AO46:AO50)</f>
        <v>0</v>
      </c>
      <c r="AP51" s="197"/>
      <c r="AQ51" s="197"/>
      <c r="AR51" s="197"/>
      <c r="AS51" s="197"/>
      <c r="AT51" s="197"/>
      <c r="AU51" s="197"/>
      <c r="AV51" s="198"/>
    </row>
    <row r="52" spans="1:48" ht="4.5" customHeight="1">
      <c r="A52" s="1"/>
      <c r="B52" s="1"/>
      <c r="D52" s="7"/>
      <c r="E52" s="59"/>
      <c r="F52" s="7"/>
      <c r="G52" s="7"/>
      <c r="H52" s="7"/>
      <c r="I52" s="7"/>
      <c r="J52" s="7"/>
      <c r="K52" s="7"/>
      <c r="L52" s="7"/>
      <c r="M52" s="7"/>
      <c r="N52" s="7"/>
      <c r="O52" s="7"/>
      <c r="P52" s="7"/>
      <c r="Q52" s="7"/>
      <c r="R52" s="7"/>
      <c r="S52" s="7"/>
      <c r="T52" s="7"/>
      <c r="U52" s="7"/>
      <c r="V52" s="7"/>
      <c r="W52" s="7"/>
      <c r="X52" s="7"/>
      <c r="Y52" s="7"/>
      <c r="Z52" s="7"/>
      <c r="AA52" s="7"/>
      <c r="AB52" s="7"/>
      <c r="AC52" s="7"/>
      <c r="AD52" s="52"/>
      <c r="AE52" s="52"/>
      <c r="AF52" s="52"/>
      <c r="AG52" s="52"/>
      <c r="AH52" s="52"/>
      <c r="AI52" s="52"/>
      <c r="AJ52" s="52"/>
      <c r="AK52" s="52"/>
      <c r="AL52" s="24"/>
      <c r="AM52" s="24"/>
      <c r="AN52" s="24"/>
      <c r="AO52" s="52"/>
      <c r="AP52" s="52"/>
      <c r="AQ52" s="52"/>
      <c r="AR52" s="52"/>
      <c r="AS52" s="52"/>
      <c r="AT52" s="52"/>
      <c r="AU52" s="52"/>
      <c r="AV52" s="52"/>
    </row>
    <row r="53" spans="1:48">
      <c r="A53" s="1"/>
      <c r="B53" s="1"/>
      <c r="D53" s="7"/>
      <c r="E53" s="23" t="s">
        <v>105</v>
      </c>
      <c r="F53" s="7"/>
      <c r="G53" s="7"/>
      <c r="H53" s="7"/>
      <c r="I53" s="7"/>
      <c r="J53" s="7"/>
      <c r="K53" s="7"/>
      <c r="L53" s="7"/>
      <c r="M53" s="7"/>
      <c r="N53" s="7"/>
      <c r="O53" s="7"/>
      <c r="P53" s="7"/>
      <c r="Q53" s="7"/>
      <c r="R53" s="7"/>
      <c r="S53" s="7"/>
      <c r="T53" s="7"/>
      <c r="U53" s="7"/>
      <c r="V53" s="7"/>
      <c r="W53" s="7"/>
      <c r="X53" s="7"/>
      <c r="Y53" s="7"/>
      <c r="Z53" s="7"/>
      <c r="AA53" s="7"/>
      <c r="AB53" s="7"/>
      <c r="AC53" s="7"/>
      <c r="AD53" s="52"/>
      <c r="AE53" s="52"/>
      <c r="AF53" s="52"/>
      <c r="AG53" s="52"/>
      <c r="AH53" s="52"/>
      <c r="AI53" s="52"/>
      <c r="AJ53" s="52"/>
      <c r="AK53" s="52"/>
      <c r="AL53" s="24"/>
      <c r="AM53" s="24"/>
      <c r="AN53" s="24"/>
      <c r="AO53" s="52"/>
      <c r="AP53" s="52"/>
      <c r="AQ53" s="52"/>
      <c r="AR53" s="52"/>
      <c r="AS53" s="52"/>
      <c r="AT53" s="52"/>
      <c r="AU53" s="52"/>
      <c r="AV53" s="52"/>
    </row>
    <row r="54" spans="1:48">
      <c r="A54" s="1"/>
      <c r="B54" s="1"/>
      <c r="D54" s="7"/>
      <c r="E54" s="59" t="s">
        <v>112</v>
      </c>
      <c r="F54" s="7"/>
      <c r="G54" s="7"/>
      <c r="H54" s="7"/>
      <c r="I54" s="7"/>
      <c r="J54" s="7"/>
      <c r="K54" s="7"/>
      <c r="L54" s="7"/>
      <c r="M54" s="7"/>
      <c r="N54" s="7"/>
      <c r="O54" s="7"/>
      <c r="P54" s="7"/>
      <c r="Q54" s="7"/>
      <c r="R54" s="7"/>
      <c r="S54" s="7"/>
      <c r="T54" s="7"/>
      <c r="U54" s="7"/>
      <c r="V54" s="7"/>
      <c r="W54" s="7"/>
      <c r="X54" s="7"/>
      <c r="Y54" s="7"/>
      <c r="Z54" s="7"/>
      <c r="AA54" s="7"/>
      <c r="AB54" s="7"/>
      <c r="AC54" s="7"/>
      <c r="AD54" s="181"/>
      <c r="AE54" s="182"/>
      <c r="AF54" s="182"/>
      <c r="AG54" s="182"/>
      <c r="AH54" s="182"/>
      <c r="AI54" s="182"/>
      <c r="AJ54" s="182"/>
      <c r="AK54" s="183"/>
      <c r="AL54" s="24"/>
      <c r="AM54" s="24"/>
      <c r="AN54" s="24"/>
      <c r="AO54" s="181"/>
      <c r="AP54" s="182"/>
      <c r="AQ54" s="182"/>
      <c r="AR54" s="182"/>
      <c r="AS54" s="182"/>
      <c r="AT54" s="182"/>
      <c r="AU54" s="182"/>
      <c r="AV54" s="183"/>
    </row>
    <row r="55" spans="1:48">
      <c r="A55" s="1"/>
      <c r="B55" s="1"/>
      <c r="D55" s="7"/>
      <c r="E55" s="59" t="s">
        <v>106</v>
      </c>
      <c r="F55" s="7"/>
      <c r="G55" s="7"/>
      <c r="H55" s="7"/>
      <c r="I55" s="7"/>
      <c r="J55" s="7"/>
      <c r="K55" s="7"/>
      <c r="L55" s="7"/>
      <c r="M55" s="7"/>
      <c r="N55" s="7"/>
      <c r="O55" s="7"/>
      <c r="P55" s="7"/>
      <c r="Q55" s="7"/>
      <c r="R55" s="7"/>
      <c r="S55" s="7"/>
      <c r="T55" s="7"/>
      <c r="U55" s="7"/>
      <c r="V55" s="7"/>
      <c r="W55" s="7"/>
      <c r="X55" s="7"/>
      <c r="Y55" s="7"/>
      <c r="Z55" s="7"/>
      <c r="AA55" s="7"/>
      <c r="AB55" s="7"/>
      <c r="AC55" s="7"/>
      <c r="AD55" s="181"/>
      <c r="AE55" s="182"/>
      <c r="AF55" s="182"/>
      <c r="AG55" s="182"/>
      <c r="AH55" s="182"/>
      <c r="AI55" s="182"/>
      <c r="AJ55" s="182"/>
      <c r="AK55" s="183"/>
      <c r="AL55" s="24"/>
      <c r="AM55" s="24"/>
      <c r="AN55" s="24"/>
      <c r="AO55" s="181"/>
      <c r="AP55" s="182"/>
      <c r="AQ55" s="182"/>
      <c r="AR55" s="182"/>
      <c r="AS55" s="182"/>
      <c r="AT55" s="182"/>
      <c r="AU55" s="182"/>
      <c r="AV55" s="183"/>
    </row>
    <row r="56" spans="1:48">
      <c r="D56" s="7"/>
      <c r="E56" s="59" t="s">
        <v>107</v>
      </c>
      <c r="F56" s="7"/>
      <c r="G56" s="7"/>
      <c r="H56" s="7"/>
      <c r="I56" s="7"/>
      <c r="J56" s="7"/>
      <c r="K56" s="7"/>
      <c r="L56" s="7"/>
      <c r="M56" s="7"/>
      <c r="N56" s="7"/>
      <c r="O56" s="7"/>
      <c r="P56" s="7"/>
      <c r="Q56" s="7"/>
      <c r="R56" s="7"/>
      <c r="S56" s="7"/>
      <c r="T56" s="7"/>
      <c r="U56" s="7"/>
      <c r="V56" s="7"/>
      <c r="W56" s="7"/>
      <c r="X56" s="7"/>
      <c r="Y56" s="7"/>
      <c r="Z56" s="7"/>
      <c r="AA56" s="7"/>
      <c r="AB56" s="7"/>
      <c r="AC56" s="7"/>
      <c r="AD56" s="181"/>
      <c r="AE56" s="182"/>
      <c r="AF56" s="182"/>
      <c r="AG56" s="182"/>
      <c r="AH56" s="182"/>
      <c r="AI56" s="182"/>
      <c r="AJ56" s="182"/>
      <c r="AK56" s="183"/>
      <c r="AL56" s="24"/>
      <c r="AM56" s="24"/>
      <c r="AN56" s="24"/>
      <c r="AO56" s="181"/>
      <c r="AP56" s="182"/>
      <c r="AQ56" s="182"/>
      <c r="AR56" s="182"/>
      <c r="AS56" s="182"/>
      <c r="AT56" s="182"/>
      <c r="AU56" s="182"/>
      <c r="AV56" s="183"/>
    </row>
    <row r="57" spans="1:48">
      <c r="D57" s="7"/>
      <c r="E57" s="59" t="s">
        <v>108</v>
      </c>
      <c r="F57" s="7"/>
      <c r="G57" s="7"/>
      <c r="H57" s="7"/>
      <c r="I57" s="7"/>
      <c r="J57" s="7"/>
      <c r="K57" s="7"/>
      <c r="L57" s="7"/>
      <c r="M57" s="7"/>
      <c r="N57" s="7"/>
      <c r="O57" s="7"/>
      <c r="P57" s="7"/>
      <c r="Q57" s="7"/>
      <c r="R57" s="7"/>
      <c r="S57" s="7"/>
      <c r="T57" s="7"/>
      <c r="U57" s="7"/>
      <c r="V57" s="7"/>
      <c r="W57" s="7"/>
      <c r="X57" s="7"/>
      <c r="Y57" s="7"/>
      <c r="Z57" s="7"/>
      <c r="AA57" s="7"/>
      <c r="AB57" s="7"/>
      <c r="AC57" s="7"/>
      <c r="AD57" s="181"/>
      <c r="AE57" s="182"/>
      <c r="AF57" s="182"/>
      <c r="AG57" s="182"/>
      <c r="AH57" s="182"/>
      <c r="AI57" s="182"/>
      <c r="AJ57" s="182"/>
      <c r="AK57" s="183"/>
      <c r="AL57" s="24"/>
      <c r="AM57" s="24"/>
      <c r="AN57" s="24"/>
      <c r="AO57" s="181"/>
      <c r="AP57" s="182"/>
      <c r="AQ57" s="182"/>
      <c r="AR57" s="182"/>
      <c r="AS57" s="182"/>
      <c r="AT57" s="182"/>
      <c r="AU57" s="182"/>
      <c r="AV57" s="183"/>
    </row>
    <row r="58" spans="1:48">
      <c r="D58" s="7"/>
      <c r="E58" s="59" t="s">
        <v>109</v>
      </c>
      <c r="F58" s="7"/>
      <c r="G58" s="7"/>
      <c r="H58" s="7"/>
      <c r="I58" s="7"/>
      <c r="J58" s="7"/>
      <c r="K58" s="7"/>
      <c r="L58" s="7"/>
      <c r="M58" s="7"/>
      <c r="N58" s="7"/>
      <c r="O58" s="7"/>
      <c r="P58" s="7"/>
      <c r="Q58" s="7"/>
      <c r="R58" s="7"/>
      <c r="S58" s="7"/>
      <c r="T58" s="7"/>
      <c r="U58" s="7"/>
      <c r="V58" s="7"/>
      <c r="W58" s="7"/>
      <c r="X58" s="7"/>
      <c r="Y58" s="7"/>
      <c r="Z58" s="7"/>
      <c r="AA58" s="7"/>
      <c r="AB58" s="7"/>
      <c r="AC58" s="7"/>
      <c r="AD58" s="181"/>
      <c r="AE58" s="182"/>
      <c r="AF58" s="182"/>
      <c r="AG58" s="182"/>
      <c r="AH58" s="182"/>
      <c r="AI58" s="182"/>
      <c r="AJ58" s="182"/>
      <c r="AK58" s="183"/>
      <c r="AL58" s="24"/>
      <c r="AM58" s="24"/>
      <c r="AN58" s="24"/>
      <c r="AO58" s="181"/>
      <c r="AP58" s="182"/>
      <c r="AQ58" s="182"/>
      <c r="AR58" s="182"/>
      <c r="AS58" s="182"/>
      <c r="AT58" s="182"/>
      <c r="AU58" s="182"/>
      <c r="AV58" s="183"/>
    </row>
    <row r="59" spans="1:48">
      <c r="D59" s="7"/>
      <c r="E59" s="59" t="s">
        <v>110</v>
      </c>
      <c r="F59" s="7"/>
      <c r="G59" s="7"/>
      <c r="H59" s="7"/>
      <c r="I59" s="7"/>
      <c r="J59" s="7"/>
      <c r="K59" s="7"/>
      <c r="L59" s="7"/>
      <c r="M59" s="7"/>
      <c r="N59" s="7"/>
      <c r="O59" s="7"/>
      <c r="P59" s="7"/>
      <c r="Q59" s="7"/>
      <c r="R59" s="7"/>
      <c r="S59" s="7"/>
      <c r="T59" s="7"/>
      <c r="U59" s="7"/>
      <c r="V59" s="7"/>
      <c r="W59" s="7"/>
      <c r="X59" s="7"/>
      <c r="Y59" s="7"/>
      <c r="Z59" s="7"/>
      <c r="AA59" s="7"/>
      <c r="AB59" s="7"/>
      <c r="AC59" s="7"/>
      <c r="AD59" s="181"/>
      <c r="AE59" s="182"/>
      <c r="AF59" s="182"/>
      <c r="AG59" s="182"/>
      <c r="AH59" s="182"/>
      <c r="AI59" s="182"/>
      <c r="AJ59" s="182"/>
      <c r="AK59" s="183"/>
      <c r="AL59" s="24"/>
      <c r="AM59" s="24"/>
      <c r="AN59" s="24"/>
      <c r="AO59" s="181"/>
      <c r="AP59" s="182"/>
      <c r="AQ59" s="182"/>
      <c r="AR59" s="182"/>
      <c r="AS59" s="182"/>
      <c r="AT59" s="182"/>
      <c r="AU59" s="182"/>
      <c r="AV59" s="183"/>
    </row>
    <row r="60" spans="1:48">
      <c r="D60" s="7"/>
      <c r="E60" s="59" t="s">
        <v>99</v>
      </c>
      <c r="F60" s="7"/>
      <c r="G60" s="202" t="s">
        <v>111</v>
      </c>
      <c r="H60" s="202"/>
      <c r="I60" s="202"/>
      <c r="J60" s="202"/>
      <c r="K60" s="202"/>
      <c r="L60" s="202"/>
      <c r="M60" s="202"/>
      <c r="N60" s="202"/>
      <c r="O60" s="202"/>
      <c r="P60" s="202"/>
      <c r="Q60" s="202"/>
      <c r="R60" s="202"/>
      <c r="S60" s="202"/>
      <c r="T60" s="202"/>
      <c r="U60" s="202"/>
      <c r="V60" s="202"/>
      <c r="W60" s="202"/>
      <c r="X60" s="202"/>
      <c r="Y60" s="202"/>
      <c r="Z60" s="202"/>
      <c r="AA60" s="202"/>
      <c r="AB60" s="202"/>
      <c r="AC60" s="7"/>
      <c r="AD60" s="181"/>
      <c r="AE60" s="182"/>
      <c r="AF60" s="182"/>
      <c r="AG60" s="182"/>
      <c r="AH60" s="182"/>
      <c r="AI60" s="182"/>
      <c r="AJ60" s="182"/>
      <c r="AK60" s="183"/>
      <c r="AL60" s="24"/>
      <c r="AM60" s="24"/>
      <c r="AN60" s="24"/>
      <c r="AO60" s="181"/>
      <c r="AP60" s="182"/>
      <c r="AQ60" s="182"/>
      <c r="AR60" s="182"/>
      <c r="AS60" s="182"/>
      <c r="AT60" s="182"/>
      <c r="AU60" s="182"/>
      <c r="AV60" s="183"/>
    </row>
    <row r="61" spans="1:48">
      <c r="D61" s="7"/>
      <c r="E61" s="59" t="s">
        <v>99</v>
      </c>
      <c r="F61" s="7"/>
      <c r="G61" s="199" t="s">
        <v>111</v>
      </c>
      <c r="H61" s="199"/>
      <c r="I61" s="199"/>
      <c r="J61" s="199"/>
      <c r="K61" s="199"/>
      <c r="L61" s="199"/>
      <c r="M61" s="199"/>
      <c r="N61" s="199"/>
      <c r="O61" s="199"/>
      <c r="P61" s="199"/>
      <c r="Q61" s="199"/>
      <c r="R61" s="199"/>
      <c r="S61" s="199"/>
      <c r="T61" s="199"/>
      <c r="U61" s="199"/>
      <c r="V61" s="199"/>
      <c r="W61" s="199"/>
      <c r="X61" s="199"/>
      <c r="Y61" s="199"/>
      <c r="Z61" s="199"/>
      <c r="AA61" s="199"/>
      <c r="AB61" s="199"/>
      <c r="AC61" s="7"/>
      <c r="AD61" s="193"/>
      <c r="AE61" s="194"/>
      <c r="AF61" s="194"/>
      <c r="AG61" s="194"/>
      <c r="AH61" s="194"/>
      <c r="AI61" s="194"/>
      <c r="AJ61" s="194"/>
      <c r="AK61" s="195"/>
      <c r="AL61" s="24"/>
      <c r="AM61" s="24"/>
      <c r="AN61" s="24"/>
      <c r="AO61" s="193"/>
      <c r="AP61" s="194"/>
      <c r="AQ61" s="194"/>
      <c r="AR61" s="194"/>
      <c r="AS61" s="194"/>
      <c r="AT61" s="194"/>
      <c r="AU61" s="194"/>
      <c r="AV61" s="195"/>
    </row>
    <row r="62" spans="1:48">
      <c r="D62" s="7"/>
      <c r="E62" s="59"/>
      <c r="F62" s="7"/>
      <c r="G62" s="7"/>
      <c r="H62" s="7"/>
      <c r="I62" s="7"/>
      <c r="J62" s="7"/>
      <c r="K62" s="7"/>
      <c r="L62" s="7"/>
      <c r="M62" s="7"/>
      <c r="N62" s="7"/>
      <c r="O62" s="7"/>
      <c r="P62" s="7"/>
      <c r="Q62" s="7"/>
      <c r="R62" s="7"/>
      <c r="S62" s="7"/>
      <c r="T62" s="7"/>
      <c r="U62" s="7"/>
      <c r="V62" s="7"/>
      <c r="W62" s="7"/>
      <c r="X62" s="7"/>
      <c r="Y62" s="7"/>
      <c r="Z62" s="200" t="s">
        <v>100</v>
      </c>
      <c r="AA62" s="201"/>
      <c r="AB62" s="201"/>
      <c r="AC62" s="7"/>
      <c r="AD62" s="196">
        <f>SUM(AD54:AD61)</f>
        <v>0</v>
      </c>
      <c r="AE62" s="197"/>
      <c r="AF62" s="197"/>
      <c r="AG62" s="197"/>
      <c r="AH62" s="197"/>
      <c r="AI62" s="197"/>
      <c r="AJ62" s="197"/>
      <c r="AK62" s="198"/>
      <c r="AL62" s="24"/>
      <c r="AM62" s="24"/>
      <c r="AN62" s="24"/>
      <c r="AO62" s="196">
        <f>SUM(AO54:AO61)</f>
        <v>0</v>
      </c>
      <c r="AP62" s="197"/>
      <c r="AQ62" s="197"/>
      <c r="AR62" s="197"/>
      <c r="AS62" s="197"/>
      <c r="AT62" s="197"/>
      <c r="AU62" s="197"/>
      <c r="AV62" s="198"/>
    </row>
    <row r="63" spans="1:48" ht="6" customHeight="1">
      <c r="D63" s="7"/>
      <c r="E63" s="25"/>
      <c r="F63" s="7"/>
      <c r="G63" s="7"/>
      <c r="H63" s="7"/>
      <c r="I63" s="7"/>
      <c r="J63" s="7"/>
      <c r="K63" s="7"/>
      <c r="L63" s="7"/>
      <c r="M63" s="7"/>
      <c r="N63" s="7"/>
      <c r="O63" s="7"/>
      <c r="P63" s="7"/>
      <c r="Q63" s="7"/>
      <c r="R63" s="7"/>
      <c r="S63" s="7"/>
      <c r="T63" s="7"/>
      <c r="U63" s="7"/>
      <c r="V63" s="7"/>
      <c r="W63" s="7"/>
      <c r="X63" s="7"/>
      <c r="Y63" s="7"/>
      <c r="Z63" s="7"/>
      <c r="AA63" s="7"/>
      <c r="AB63" s="7"/>
      <c r="AC63" s="7"/>
      <c r="AD63" s="24"/>
      <c r="AE63" s="24"/>
      <c r="AF63" s="24"/>
      <c r="AG63" s="24"/>
      <c r="AH63" s="24"/>
      <c r="AI63" s="24"/>
      <c r="AJ63" s="24"/>
      <c r="AK63" s="24"/>
      <c r="AL63" s="24"/>
      <c r="AM63" s="24"/>
      <c r="AN63" s="24"/>
      <c r="AO63" s="24"/>
      <c r="AP63" s="24"/>
      <c r="AQ63" s="24"/>
      <c r="AR63" s="24"/>
      <c r="AS63" s="24"/>
      <c r="AT63" s="24"/>
      <c r="AU63" s="24"/>
      <c r="AV63" s="24"/>
    </row>
    <row r="64" spans="1:48">
      <c r="D64" s="7"/>
      <c r="E64" s="23" t="s">
        <v>137</v>
      </c>
      <c r="F64" s="7"/>
      <c r="G64" s="7"/>
      <c r="H64" s="7"/>
      <c r="I64" s="7"/>
      <c r="J64" s="7"/>
      <c r="K64" s="7"/>
      <c r="L64" s="7"/>
      <c r="M64" s="7"/>
      <c r="N64" s="7"/>
      <c r="O64" s="7"/>
      <c r="P64" s="7"/>
      <c r="Q64" s="7"/>
      <c r="R64" s="7"/>
      <c r="S64" s="7"/>
      <c r="T64" s="7"/>
      <c r="U64" s="7"/>
      <c r="V64" s="7"/>
      <c r="W64" s="29"/>
      <c r="X64" s="29"/>
      <c r="Y64" s="29"/>
      <c r="Z64" s="29"/>
      <c r="AA64" s="29"/>
      <c r="AB64" s="29"/>
      <c r="AC64" s="29"/>
      <c r="AD64" s="196">
        <f>AD43+AD51+AD62</f>
        <v>0</v>
      </c>
      <c r="AE64" s="197"/>
      <c r="AF64" s="197"/>
      <c r="AG64" s="197"/>
      <c r="AH64" s="197"/>
      <c r="AI64" s="197"/>
      <c r="AJ64" s="197"/>
      <c r="AK64" s="198"/>
      <c r="AL64" s="24"/>
      <c r="AM64" s="24"/>
      <c r="AN64" s="24"/>
      <c r="AO64" s="196">
        <f>AO43+AO51+AO62</f>
        <v>0</v>
      </c>
      <c r="AP64" s="197"/>
      <c r="AQ64" s="197"/>
      <c r="AR64" s="197"/>
      <c r="AS64" s="197"/>
      <c r="AT64" s="197"/>
      <c r="AU64" s="197"/>
      <c r="AV64" s="198"/>
    </row>
    <row r="65" spans="4:67">
      <c r="D65" s="7"/>
      <c r="E65" s="25" t="s">
        <v>65</v>
      </c>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row>
    <row r="66" spans="4:67" ht="3" customHeight="1">
      <c r="D66" s="7"/>
      <c r="E66" s="25"/>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row>
    <row r="67" spans="4:67">
      <c r="D67" s="7"/>
      <c r="E67" s="23" t="s">
        <v>15</v>
      </c>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172"/>
      <c r="AP67" s="173"/>
      <c r="AQ67" s="173"/>
      <c r="AR67" s="173"/>
      <c r="AS67" s="173"/>
      <c r="AT67" s="173"/>
      <c r="AU67" s="173"/>
      <c r="AV67" s="174"/>
      <c r="BO67" s="39"/>
    </row>
    <row r="68" spans="4:67">
      <c r="D68" s="7"/>
      <c r="E68" s="27" t="s">
        <v>16</v>
      </c>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28"/>
      <c r="AP68" s="28"/>
      <c r="AQ68" s="28"/>
      <c r="AR68" s="28"/>
      <c r="AS68" s="28"/>
      <c r="AT68" s="28"/>
      <c r="AU68" s="28"/>
      <c r="AV68" s="28"/>
      <c r="BO68" s="39"/>
    </row>
    <row r="69" spans="4:67" ht="3.75" customHeight="1">
      <c r="D69" s="7"/>
      <c r="E69" s="26"/>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BO69" s="39"/>
    </row>
    <row r="70" spans="4:67">
      <c r="D70" s="7"/>
      <c r="E70" s="6" t="s">
        <v>138</v>
      </c>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92">
        <f>AD64+(AO64*(AO67-1))</f>
        <v>0</v>
      </c>
      <c r="AP70" s="93"/>
      <c r="AQ70" s="93"/>
      <c r="AR70" s="93"/>
      <c r="AS70" s="93"/>
      <c r="AT70" s="93"/>
      <c r="AU70" s="93"/>
      <c r="AV70" s="94"/>
      <c r="BO70" s="39"/>
    </row>
    <row r="71" spans="4:6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BO71" s="39"/>
    </row>
    <row r="72" spans="4:67" ht="3" customHeight="1">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BO72" s="39"/>
    </row>
    <row r="73" spans="4:67">
      <c r="D73" s="7"/>
      <c r="E73" s="6" t="s">
        <v>18</v>
      </c>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BO73" s="39"/>
    </row>
    <row r="74" spans="4:6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BO74" s="39"/>
    </row>
    <row r="75" spans="4:67">
      <c r="D75" s="7"/>
      <c r="E75" s="7" t="s">
        <v>19</v>
      </c>
      <c r="F75" s="110" t="s">
        <v>20</v>
      </c>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row>
    <row r="76" spans="4:67">
      <c r="D76" s="7"/>
      <c r="E76" s="7"/>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row>
    <row r="77" spans="4:67">
      <c r="D77" s="7"/>
      <c r="E77" s="7"/>
      <c r="F77" s="144"/>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6"/>
    </row>
    <row r="78" spans="4:67">
      <c r="D78" s="7"/>
      <c r="E78" s="7"/>
      <c r="F78" s="147"/>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48"/>
    </row>
    <row r="79" spans="4:67">
      <c r="D79" s="7"/>
      <c r="E79" s="7"/>
      <c r="F79" s="149"/>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1"/>
    </row>
    <row r="80" spans="4:67" ht="9.75" customHeight="1">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row>
    <row r="81" spans="4:48">
      <c r="D81" s="7"/>
      <c r="E81" s="7" t="s">
        <v>21</v>
      </c>
      <c r="F81" s="110" t="s">
        <v>67</v>
      </c>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row>
    <row r="82" spans="4:48">
      <c r="D82" s="7"/>
      <c r="E82" s="7"/>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row>
    <row r="83" spans="4:48">
      <c r="D83" s="7"/>
      <c r="E83" s="7"/>
      <c r="F83" s="144"/>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6"/>
    </row>
    <row r="84" spans="4:48">
      <c r="D84" s="7"/>
      <c r="E84" s="7"/>
      <c r="F84" s="147"/>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48"/>
    </row>
    <row r="85" spans="4:48">
      <c r="D85" s="7"/>
      <c r="E85" s="7"/>
      <c r="F85" s="149"/>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1"/>
    </row>
    <row r="86" spans="4:48" ht="8.25" customHeight="1">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row>
    <row r="87" spans="4:48">
      <c r="D87" s="7"/>
      <c r="E87" s="7" t="s">
        <v>23</v>
      </c>
      <c r="F87" s="110" t="s">
        <v>24</v>
      </c>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row>
    <row r="88" spans="4:48">
      <c r="D88" s="7"/>
      <c r="E88" s="7"/>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row>
    <row r="89" spans="4:48">
      <c r="D89" s="7"/>
      <c r="E89" s="7"/>
      <c r="F89" s="144"/>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6"/>
    </row>
    <row r="90" spans="4:48">
      <c r="D90" s="7"/>
      <c r="E90" s="7"/>
      <c r="F90" s="147"/>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48"/>
    </row>
    <row r="91" spans="4:48">
      <c r="D91" s="7"/>
      <c r="E91" s="7"/>
      <c r="F91" s="149"/>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1"/>
    </row>
    <row r="92" spans="4:48" ht="8.25" customHeight="1">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row>
    <row r="93" spans="4:48">
      <c r="D93" s="7"/>
      <c r="E93" s="7" t="s">
        <v>25</v>
      </c>
      <c r="F93" s="123" t="s">
        <v>26</v>
      </c>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row>
    <row r="94" spans="4:48">
      <c r="D94" s="7"/>
      <c r="E94" s="7"/>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row>
    <row r="95" spans="4:48">
      <c r="D95" s="7"/>
      <c r="E95" s="7"/>
      <c r="F95" s="144"/>
      <c r="G95" s="145"/>
      <c r="H95" s="145"/>
      <c r="I95" s="145"/>
      <c r="J95" s="145"/>
      <c r="K95" s="145"/>
      <c r="L95" s="145"/>
      <c r="M95" s="145"/>
      <c r="N95" s="145"/>
      <c r="O95" s="145"/>
      <c r="P95" s="145"/>
      <c r="Q95" s="145"/>
      <c r="R95" s="145"/>
      <c r="S95" s="145"/>
      <c r="T95" s="145"/>
      <c r="U95" s="145"/>
      <c r="V95" s="145"/>
      <c r="W95" s="145"/>
      <c r="X95" s="145"/>
      <c r="Y95" s="145"/>
      <c r="Z95" s="14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6"/>
    </row>
    <row r="96" spans="4:48">
      <c r="D96" s="7"/>
      <c r="E96" s="7"/>
      <c r="F96" s="147"/>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48"/>
    </row>
    <row r="97" spans="4:48">
      <c r="D97" s="7"/>
      <c r="E97" s="7"/>
      <c r="F97" s="149"/>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0"/>
      <c r="AN97" s="150"/>
      <c r="AO97" s="150"/>
      <c r="AP97" s="150"/>
      <c r="AQ97" s="150"/>
      <c r="AR97" s="150"/>
      <c r="AS97" s="150"/>
      <c r="AT97" s="150"/>
      <c r="AU97" s="150"/>
      <c r="AV97" s="151"/>
    </row>
    <row r="98" spans="4:48" ht="8.25" customHeight="1">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row>
    <row r="99" spans="4:48" ht="12.75" customHeight="1">
      <c r="D99" s="7"/>
      <c r="E99" s="7" t="s">
        <v>27</v>
      </c>
      <c r="F99" s="123" t="s">
        <v>28</v>
      </c>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5"/>
      <c r="AR99" s="15"/>
      <c r="AS99" s="15"/>
      <c r="AT99" s="15"/>
      <c r="AU99" s="15"/>
      <c r="AV99" s="15"/>
    </row>
    <row r="100" spans="4:48">
      <c r="D100" s="7"/>
      <c r="E100" s="7"/>
      <c r="F100" s="122" t="str">
        <f>IF(A1=TRUE,"Jei taip - prašome apibūdinkite įrengimus, įskaitant kiek laiko reiktų jų užsakymui atgabenimui ir įrengimui?","")</f>
        <v>Jei taip - prašome apibūdinkite įrengimus, įskaitant kiek laiko reiktų jų užsakymui atgabenimui ir įrengimui?</v>
      </c>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row>
    <row r="101" spans="4:48">
      <c r="D101" s="7"/>
      <c r="E101" s="7"/>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row>
    <row r="102" spans="4:48">
      <c r="D102" s="7"/>
      <c r="E102" s="7"/>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row>
    <row r="103" spans="4:48">
      <c r="D103" s="7"/>
      <c r="E103" s="7"/>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row>
    <row r="104" spans="4:48" ht="8.25" customHeight="1">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row>
    <row r="105" spans="4:48">
      <c r="D105" s="7"/>
      <c r="E105" s="7" t="s">
        <v>29</v>
      </c>
      <c r="F105" s="91" t="s">
        <v>30</v>
      </c>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7"/>
      <c r="AR105" s="7"/>
      <c r="AS105" s="7"/>
      <c r="AT105" s="7"/>
      <c r="AU105" s="7"/>
      <c r="AV105" s="7"/>
    </row>
    <row r="106" spans="4:48">
      <c r="D106" s="7"/>
      <c r="E106" s="7"/>
      <c r="F106" s="119" t="str">
        <f>IF(A2=TRUE,"Jei taip - prašome aprašykite, kokia šių įrengimų funkcija veikloje (gamyboje)? Ar turite sutartis su šių įrengimų tiekėjais?","")</f>
        <v>Jei taip - prašome aprašykite, kokia šių įrengimų funkcija veikloje (gamyboje)? Ar turite sutartis su šių įrengimų tiekėjais?</v>
      </c>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row>
    <row r="107" spans="4:48" ht="12" customHeight="1">
      <c r="D107" s="7"/>
      <c r="E107" s="7"/>
      <c r="F107" s="125" t="str">
        <f>IF(A2=TRUE,"Kokiose šalyse yra šių įrengimų tiekėjai? Koks laikotarpis būtų reikalingas šių įrengimų atgabenimui ir įrengimui?","")</f>
        <v>Kokiose šalyse yra šių įrengimų tiekėjai? Koks laikotarpis būtų reikalingas šių įrengimų atgabenimui ir įrengimui?</v>
      </c>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row>
    <row r="108" spans="4:48" ht="12.75" customHeight="1">
      <c r="D108" s="7"/>
      <c r="E108" s="7"/>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row>
    <row r="109" spans="4:48" ht="12.75" customHeight="1">
      <c r="D109" s="7"/>
      <c r="E109" s="7"/>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row>
    <row r="110" spans="4:48">
      <c r="D110" s="7"/>
      <c r="E110" s="7"/>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row>
    <row r="111" spans="4:48" ht="8.25" customHeight="1">
      <c r="D111" s="7"/>
      <c r="E111" s="7"/>
      <c r="F111" s="7"/>
      <c r="G111" s="7"/>
      <c r="H111" s="7"/>
      <c r="I111" s="7"/>
      <c r="J111" s="7"/>
      <c r="K111" s="7"/>
      <c r="L111" s="7"/>
      <c r="M111" s="7"/>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row>
    <row r="112" spans="4:48">
      <c r="D112" s="7"/>
      <c r="E112" s="7" t="s">
        <v>31</v>
      </c>
      <c r="F112" s="127" t="s">
        <v>32</v>
      </c>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c r="AU112" s="127"/>
      <c r="AV112" s="127"/>
    </row>
    <row r="113" spans="4:49">
      <c r="D113" s="7"/>
      <c r="E113" s="7"/>
      <c r="F113" s="126" t="str">
        <f>IF(A3=TRUE,"Jei taip - nurodykite kokius turite atsarginius įrengimus","")</f>
        <v>Jei taip - nurodykite kokius turite atsarginius įrengimus</v>
      </c>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c r="AO113" s="126"/>
      <c r="AP113" s="126"/>
      <c r="AQ113" s="126"/>
      <c r="AR113" s="126"/>
      <c r="AS113" s="126"/>
      <c r="AT113" s="126"/>
      <c r="AU113" s="126"/>
      <c r="AV113" s="126"/>
    </row>
    <row r="114" spans="4:49">
      <c r="D114" s="7"/>
      <c r="E114" s="7"/>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row>
    <row r="115" spans="4:49">
      <c r="D115" s="7"/>
      <c r="E115" s="7"/>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row>
    <row r="116" spans="4:49">
      <c r="D116" s="7"/>
      <c r="E116" s="7"/>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row>
    <row r="117" spans="4:49">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30"/>
    </row>
    <row r="118" spans="4:49" ht="12.75" customHeight="1">
      <c r="D118" s="7"/>
      <c r="E118" s="7" t="s">
        <v>33</v>
      </c>
      <c r="F118" s="127" t="s">
        <v>34</v>
      </c>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127"/>
      <c r="AL118" s="127"/>
      <c r="AM118" s="127"/>
      <c r="AN118" s="127"/>
      <c r="AO118" s="127"/>
      <c r="AP118" s="31"/>
      <c r="AQ118" s="31"/>
      <c r="AR118" s="31"/>
      <c r="AS118" s="31"/>
      <c r="AT118" s="31"/>
      <c r="AU118" s="31"/>
      <c r="AV118" s="31"/>
      <c r="AW118" s="30"/>
    </row>
    <row r="119" spans="4:49">
      <c r="D119" s="7"/>
      <c r="E119" s="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c r="AG119" s="127"/>
      <c r="AH119" s="127"/>
      <c r="AI119" s="127"/>
      <c r="AJ119" s="127"/>
      <c r="AK119" s="127"/>
      <c r="AL119" s="127"/>
      <c r="AM119" s="127"/>
      <c r="AN119" s="127"/>
      <c r="AO119" s="127"/>
      <c r="AP119" s="31"/>
      <c r="AQ119" s="31"/>
      <c r="AR119" s="31"/>
      <c r="AS119" s="31"/>
      <c r="AT119" s="31"/>
      <c r="AU119" s="31"/>
      <c r="AV119" s="31"/>
      <c r="AW119" s="30"/>
    </row>
    <row r="120" spans="4:49">
      <c r="D120" s="7"/>
      <c r="E120" s="7"/>
      <c r="F120" s="122" t="str">
        <f>IF(A4=TRUE,"Jei taip - nurodykite pagrindinius tiekėjus","")</f>
        <v>Jei taip - nurodykite pagrindinius tiekėjus</v>
      </c>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30"/>
    </row>
    <row r="121" spans="4:49">
      <c r="D121" s="7"/>
      <c r="E121" s="7"/>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30"/>
    </row>
    <row r="122" spans="4:49">
      <c r="D122" s="7"/>
      <c r="E122" s="7"/>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30"/>
    </row>
    <row r="123" spans="4:49">
      <c r="D123" s="7"/>
      <c r="E123" s="7"/>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30"/>
    </row>
    <row r="124" spans="4:49" ht="8.25" customHeight="1">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30"/>
    </row>
    <row r="125" spans="4:49">
      <c r="D125" s="7"/>
      <c r="E125" s="7" t="s">
        <v>35</v>
      </c>
      <c r="F125" s="91" t="s">
        <v>36</v>
      </c>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c r="AO125" s="91"/>
      <c r="AP125" s="91"/>
      <c r="AQ125" s="91"/>
      <c r="AR125" s="91"/>
      <c r="AS125" s="91"/>
      <c r="AT125" s="91"/>
      <c r="AU125" s="91"/>
      <c r="AV125" s="91"/>
      <c r="AW125" s="30"/>
    </row>
    <row r="126" spans="4:49">
      <c r="D126" s="7"/>
      <c r="E126" s="7"/>
      <c r="F126" s="121" t="s">
        <v>115</v>
      </c>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c r="AN126" s="121"/>
      <c r="AO126" s="121"/>
      <c r="AP126" s="121"/>
      <c r="AQ126" s="121"/>
      <c r="AR126" s="121"/>
      <c r="AS126" s="121"/>
      <c r="AT126" s="121"/>
      <c r="AU126" s="121"/>
      <c r="AV126" s="121"/>
      <c r="AW126" s="30"/>
    </row>
    <row r="127" spans="4:49">
      <c r="D127" s="7"/>
      <c r="E127" s="7"/>
      <c r="F127" s="119" t="str">
        <f>IF(A6=TRUE,"Jei taip - apibūdinkite tokių atsargų kiekį ir pobūdį?","")</f>
        <v>Jei taip - apibūdinkite tokių atsargų kiekį ir pobūdį?</v>
      </c>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19"/>
      <c r="AM127" s="119"/>
      <c r="AN127" s="119"/>
      <c r="AO127" s="119"/>
      <c r="AP127" s="119"/>
      <c r="AQ127" s="119"/>
      <c r="AR127" s="119"/>
      <c r="AS127" s="119"/>
      <c r="AT127" s="119"/>
      <c r="AU127" s="119"/>
      <c r="AV127" s="119"/>
      <c r="AW127" s="30"/>
    </row>
    <row r="128" spans="4:49">
      <c r="D128" s="7"/>
      <c r="E128" s="7"/>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30"/>
    </row>
    <row r="129" spans="4:49">
      <c r="D129" s="7"/>
      <c r="E129" s="7"/>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30"/>
    </row>
    <row r="130" spans="4:49">
      <c r="D130" s="7"/>
      <c r="E130" s="7"/>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30"/>
    </row>
    <row r="131" spans="4:49">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30"/>
    </row>
    <row r="132" spans="4:49">
      <c r="D132" s="7"/>
      <c r="E132" s="7" t="s">
        <v>37</v>
      </c>
      <c r="F132" s="91" t="s">
        <v>38</v>
      </c>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30"/>
    </row>
    <row r="133" spans="4:49">
      <c r="D133" s="7"/>
      <c r="E133" s="7"/>
      <c r="F133" s="126" t="str">
        <f>IF(A7=TRUE,"Jei taip - ar yra atsakingi asmenys (įvardinkite juos)? Ar turite specialiai apmokytus darbuotojus (komandą) avarijos (įvykio) atveju? Kokie specialūs apmokymai jiems yra pravedami?","")</f>
        <v>Jei taip - ar yra atsakingi asmenys (įvardinkite juos)? Ar turite specialiai apmokytus darbuotojus (komandą) avarijos (įvykio) atveju? Kokie specialūs apmokymai jiems yra pravedami?</v>
      </c>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6"/>
      <c r="AV133" s="126"/>
      <c r="AW133" s="30"/>
    </row>
    <row r="134" spans="4:49">
      <c r="D134" s="7"/>
      <c r="E134" s="7"/>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c r="AT134" s="126"/>
      <c r="AU134" s="126"/>
      <c r="AV134" s="126"/>
      <c r="AW134" s="30"/>
    </row>
    <row r="135" spans="4:49">
      <c r="D135" s="7"/>
      <c r="E135" s="7"/>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30"/>
    </row>
    <row r="136" spans="4:49">
      <c r="D136" s="7"/>
      <c r="E136" s="7"/>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30"/>
    </row>
    <row r="137" spans="4:49">
      <c r="D137" s="7"/>
      <c r="E137" s="7"/>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30"/>
    </row>
    <row r="138" spans="4:49">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30"/>
    </row>
    <row r="139" spans="4:49">
      <c r="D139" s="7"/>
      <c r="E139" s="7" t="s">
        <v>39</v>
      </c>
      <c r="F139" s="91" t="s">
        <v>40</v>
      </c>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91"/>
      <c r="AN139" s="91"/>
      <c r="AO139" s="91"/>
      <c r="AP139" s="91"/>
      <c r="AQ139" s="91"/>
      <c r="AR139" s="91"/>
      <c r="AS139" s="91"/>
      <c r="AT139" s="91"/>
      <c r="AU139" s="91"/>
      <c r="AV139" s="91"/>
      <c r="AW139" s="30"/>
    </row>
    <row r="140" spans="4:49">
      <c r="D140" s="7"/>
      <c r="E140" s="7"/>
      <c r="F140" s="91" t="str">
        <f>IF(A8=TRUE,"Jei taip - ar finansiniai dokumentai ir jų kopijos laikomi tose pačiose įmonės patalpose?","")</f>
        <v>Jei taip - ar finansiniai dokumentai ir jų kopijos laikomi tose pačiose įmonės patalpose?</v>
      </c>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91"/>
      <c r="AN140" s="91"/>
      <c r="AO140" s="91"/>
      <c r="AP140" s="91"/>
      <c r="AQ140" s="91"/>
      <c r="AR140" s="91"/>
      <c r="AS140" s="91"/>
      <c r="AT140" s="91"/>
      <c r="AU140" s="91"/>
      <c r="AV140" s="91"/>
      <c r="AW140" s="30"/>
    </row>
    <row r="141" spans="4:49">
      <c r="D141" s="7"/>
      <c r="E141" s="7"/>
      <c r="F141" s="122" t="str">
        <f>IF(A9=TRUE,"Jei taip - aprašykite kaip dokumentai būtų išsaugomi, jei įmonės patalpose įvyktų didelė žala (gaisras)?","")</f>
        <v>Jei taip - aprašykite kaip dokumentai būtų išsaugomi, jei įmonės patalpose įvyktų didelė žala (gaisras)?</v>
      </c>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c r="AK141" s="122"/>
      <c r="AL141" s="122"/>
      <c r="AM141" s="122"/>
      <c r="AN141" s="122"/>
      <c r="AO141" s="122"/>
      <c r="AP141" s="122"/>
      <c r="AQ141" s="122"/>
      <c r="AR141" s="122"/>
      <c r="AS141" s="122"/>
      <c r="AT141" s="122"/>
      <c r="AU141" s="122"/>
      <c r="AV141" s="122"/>
      <c r="AW141" s="30"/>
    </row>
    <row r="142" spans="4:49">
      <c r="D142" s="7"/>
      <c r="E142" s="7"/>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30"/>
    </row>
    <row r="143" spans="4:49">
      <c r="D143" s="7"/>
      <c r="E143" s="7"/>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c r="AV143" s="120"/>
      <c r="AW143" s="30"/>
    </row>
    <row r="144" spans="4:49">
      <c r="D144" s="7"/>
      <c r="E144" s="7"/>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c r="AV144" s="120"/>
      <c r="AW144" s="30"/>
    </row>
    <row r="145" spans="4:68">
      <c r="D145" s="7"/>
      <c r="E145" s="7"/>
      <c r="F145" s="7" t="str">
        <f>IF(A9=FALSE,"Jei ne – prašome parašykite kur saugomos finansinių dokumentų kopijos?","")</f>
        <v/>
      </c>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30"/>
    </row>
    <row r="146" spans="4:68">
      <c r="D146" s="7"/>
      <c r="E146" s="7"/>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30"/>
    </row>
    <row r="147" spans="4:68">
      <c r="D147" s="7"/>
      <c r="E147" s="7"/>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30"/>
    </row>
    <row r="148" spans="4:68">
      <c r="D148" s="7"/>
      <c r="E148" s="7"/>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30"/>
      <c r="BL148" s="53"/>
      <c r="BM148" s="53"/>
      <c r="BN148" s="53"/>
      <c r="BO148" s="54"/>
      <c r="BP148" s="54"/>
    </row>
    <row r="149" spans="4:68">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30"/>
      <c r="BL149" s="53"/>
      <c r="BM149" s="53"/>
      <c r="BN149" s="53"/>
      <c r="BO149" s="54"/>
      <c r="BP149" s="54"/>
    </row>
    <row r="150" spans="4:68">
      <c r="D150" s="7"/>
      <c r="E150" s="7" t="s">
        <v>41</v>
      </c>
      <c r="F150" s="91" t="s">
        <v>42</v>
      </c>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91"/>
      <c r="AN150" s="91"/>
      <c r="AO150" s="91"/>
      <c r="AP150" s="91"/>
      <c r="AQ150" s="91"/>
      <c r="AR150" s="91"/>
      <c r="AS150" s="91"/>
      <c r="AT150" s="91"/>
      <c r="AU150" s="91"/>
      <c r="AV150" s="91"/>
      <c r="AW150" s="30"/>
      <c r="BL150" s="53"/>
      <c r="BM150" s="53"/>
      <c r="BN150" s="53"/>
      <c r="BO150" s="54"/>
      <c r="BP150" s="54"/>
    </row>
    <row r="151" spans="4:68">
      <c r="D151" s="7"/>
      <c r="E151" s="7"/>
      <c r="F151" s="122" t="str">
        <f>IF(A10=TRUE,"Jei taip - nurodykite įvykio datą, priežastį, nuostolio sumą, verslo nutrūkimo laikotarpį?","")</f>
        <v>Jei taip - nurodykite įvykio datą, priežastį, nuostolio sumą, verslo nutrūkimo laikotarpį?</v>
      </c>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K151" s="122"/>
      <c r="AL151" s="122"/>
      <c r="AM151" s="122"/>
      <c r="AN151" s="122"/>
      <c r="AO151" s="122"/>
      <c r="AP151" s="122"/>
      <c r="AQ151" s="122"/>
      <c r="AR151" s="122"/>
      <c r="AS151" s="122"/>
      <c r="AT151" s="122"/>
      <c r="AU151" s="122"/>
      <c r="AV151" s="122"/>
      <c r="AW151" s="30"/>
      <c r="BL151" s="53"/>
      <c r="BM151" s="53"/>
      <c r="BN151" s="53"/>
      <c r="BO151" s="54"/>
      <c r="BP151" s="54"/>
    </row>
    <row r="152" spans="4:68">
      <c r="D152" s="7"/>
      <c r="E152" s="7"/>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30"/>
      <c r="BL152" s="53"/>
      <c r="BM152" s="33"/>
      <c r="BN152" s="33"/>
      <c r="BO152" s="38"/>
      <c r="BP152" s="38"/>
    </row>
    <row r="153" spans="4:68">
      <c r="D153" s="7"/>
      <c r="E153" s="7"/>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30"/>
      <c r="BL153" s="53"/>
      <c r="BM153" s="33"/>
      <c r="BN153" s="33"/>
      <c r="BO153" s="38"/>
      <c r="BP153" s="38"/>
    </row>
    <row r="154" spans="4:68">
      <c r="D154" s="7"/>
      <c r="E154" s="7"/>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30"/>
      <c r="BL154" s="53"/>
      <c r="BM154" s="33"/>
      <c r="BN154" s="33"/>
      <c r="BO154" s="38"/>
      <c r="BP154" s="38"/>
    </row>
    <row r="155" spans="4:68">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30"/>
      <c r="BL155" s="53"/>
      <c r="BM155" s="33"/>
      <c r="BN155" s="33"/>
      <c r="BO155" s="38"/>
      <c r="BP155" s="38"/>
    </row>
    <row r="156" spans="4:68">
      <c r="D156" s="7"/>
      <c r="E156" s="7" t="s">
        <v>43</v>
      </c>
      <c r="F156" s="91" t="s">
        <v>44</v>
      </c>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29"/>
      <c r="AH156" s="29"/>
      <c r="AI156" s="29"/>
      <c r="AJ156" s="29"/>
      <c r="AK156" s="29"/>
      <c r="AL156" s="29"/>
      <c r="AM156" s="29"/>
      <c r="AN156" s="29"/>
      <c r="AO156" s="29"/>
      <c r="AP156" s="29"/>
      <c r="AQ156" s="88"/>
      <c r="AR156" s="128"/>
      <c r="AS156" s="128"/>
      <c r="AT156" s="128"/>
      <c r="AU156" s="128"/>
      <c r="AV156" s="89"/>
      <c r="AW156" s="30"/>
      <c r="BL156" s="53"/>
      <c r="BM156" s="33"/>
      <c r="BN156" s="33"/>
      <c r="BO156" s="38"/>
      <c r="BP156" s="38"/>
    </row>
    <row r="157" spans="4:68">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30"/>
      <c r="BL157" s="53"/>
      <c r="BM157" s="33"/>
      <c r="BN157" s="33"/>
      <c r="BO157" s="38"/>
      <c r="BP157" s="38"/>
    </row>
    <row r="158" spans="4:68">
      <c r="D158" s="7"/>
      <c r="E158" s="7" t="s">
        <v>45</v>
      </c>
      <c r="F158" s="91" t="s">
        <v>46</v>
      </c>
      <c r="G158" s="91"/>
      <c r="H158" s="91"/>
      <c r="I158" s="91"/>
      <c r="J158" s="91"/>
      <c r="K158" s="91"/>
      <c r="L158" s="91"/>
      <c r="M158" s="91"/>
      <c r="N158" s="91"/>
      <c r="O158" s="91"/>
      <c r="P158" s="91"/>
      <c r="Q158" s="91"/>
      <c r="R158" s="91"/>
      <c r="S158" s="91"/>
      <c r="T158" s="91"/>
      <c r="U158" s="91"/>
      <c r="V158" s="91"/>
      <c r="W158" s="91"/>
      <c r="X158" s="91"/>
      <c r="Y158" s="91"/>
      <c r="Z158" s="29"/>
      <c r="AA158" s="29" t="s">
        <v>47</v>
      </c>
      <c r="AB158" s="29"/>
      <c r="AC158" s="29"/>
      <c r="AD158" s="29"/>
      <c r="AE158" s="29"/>
      <c r="AF158" s="29"/>
      <c r="AG158" s="29"/>
      <c r="AH158" s="29"/>
      <c r="AI158" s="29"/>
      <c r="AJ158" s="29"/>
      <c r="AK158" s="29"/>
      <c r="AL158" s="29" t="s">
        <v>48</v>
      </c>
      <c r="AM158" s="29"/>
      <c r="AN158" s="29"/>
      <c r="AO158" s="29"/>
      <c r="AP158" s="29"/>
      <c r="AQ158" s="7"/>
      <c r="AR158" s="7"/>
      <c r="AS158" s="7"/>
      <c r="AT158" s="7"/>
      <c r="AU158" s="7"/>
      <c r="AV158" s="7"/>
      <c r="AW158" s="30"/>
      <c r="BL158" s="53"/>
      <c r="BM158" s="33"/>
      <c r="BN158" s="33"/>
      <c r="BO158" s="38"/>
      <c r="BP158" s="38"/>
    </row>
    <row r="159" spans="4:68">
      <c r="D159" s="7"/>
      <c r="E159" s="7"/>
      <c r="F159" s="122" t="str">
        <f>IF(A11=FALSE,"Jei ne – nurodykite, kada šiuos dokumentus galite pateikti.   Data","")</f>
        <v>Jei ne – nurodykite, kada šiuos dokumentus galite pateikti.   Data</v>
      </c>
      <c r="G159" s="122"/>
      <c r="H159" s="122"/>
      <c r="I159" s="122"/>
      <c r="J159" s="122"/>
      <c r="K159" s="122"/>
      <c r="L159" s="122"/>
      <c r="M159" s="122"/>
      <c r="N159" s="122"/>
      <c r="O159" s="122"/>
      <c r="P159" s="122"/>
      <c r="Q159" s="122"/>
      <c r="R159" s="122"/>
      <c r="S159" s="122"/>
      <c r="T159" s="122"/>
      <c r="U159" s="122"/>
      <c r="V159" s="122"/>
      <c r="W159" s="122"/>
      <c r="X159" s="122"/>
      <c r="Y159" s="135"/>
      <c r="Z159" s="135"/>
      <c r="AA159" s="135"/>
      <c r="AB159" s="135"/>
      <c r="AC159" s="17" t="str">
        <f>IF(A11=FALSE,"-","")</f>
        <v>-</v>
      </c>
      <c r="AD159" s="136"/>
      <c r="AE159" s="136"/>
      <c r="AF159" s="17" t="str">
        <f>IF(A11=FALSE,"-","")</f>
        <v>-</v>
      </c>
      <c r="AG159" s="190"/>
      <c r="AH159" s="190"/>
      <c r="AI159" s="29"/>
      <c r="AJ159" s="29"/>
      <c r="AK159" s="29"/>
      <c r="AL159" s="29"/>
      <c r="AM159" s="29"/>
      <c r="AN159" s="29"/>
      <c r="AO159" s="29"/>
      <c r="AP159" s="29"/>
      <c r="AQ159" s="29"/>
      <c r="AR159" s="29"/>
      <c r="AS159" s="29"/>
      <c r="AT159" s="29"/>
      <c r="AU159" s="29"/>
      <c r="AV159" s="29"/>
      <c r="AW159" s="30"/>
      <c r="BL159" s="53"/>
      <c r="BM159" s="33"/>
      <c r="BN159" s="33"/>
      <c r="BO159" s="38"/>
      <c r="BP159" s="38"/>
    </row>
    <row r="160" spans="4:68">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30"/>
      <c r="BL160" s="53"/>
      <c r="BM160" s="33"/>
      <c r="BN160" s="33"/>
      <c r="BO160" s="38"/>
      <c r="BP160" s="38"/>
    </row>
    <row r="161" spans="4:73">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30"/>
      <c r="BL161" s="53"/>
      <c r="BM161" s="33"/>
      <c r="BN161" s="33"/>
      <c r="BO161" s="38"/>
      <c r="BP161" s="38"/>
    </row>
    <row r="162" spans="4:73">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30"/>
      <c r="BL162" s="53"/>
      <c r="BM162" s="33"/>
      <c r="BN162" s="33"/>
      <c r="BO162" s="38"/>
      <c r="BP162" s="38"/>
    </row>
    <row r="163" spans="4:73">
      <c r="D163" s="7"/>
      <c r="E163" s="7"/>
      <c r="F163" s="137" t="s">
        <v>53</v>
      </c>
      <c r="G163" s="137"/>
      <c r="H163" s="137"/>
      <c r="I163" s="137"/>
      <c r="J163" s="137"/>
      <c r="K163" s="137"/>
      <c r="L163" s="137"/>
      <c r="M163" s="137"/>
      <c r="N163" s="137"/>
      <c r="O163" s="137"/>
      <c r="P163" s="137"/>
      <c r="Q163" s="137"/>
      <c r="R163" s="137"/>
      <c r="S163" s="137"/>
      <c r="T163" s="137"/>
      <c r="U163" s="137"/>
      <c r="V163" s="137"/>
      <c r="W163" s="137"/>
      <c r="X163" s="137"/>
      <c r="Y163" s="137"/>
      <c r="Z163" s="13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30"/>
      <c r="BL163" s="53"/>
      <c r="BM163" s="33"/>
      <c r="BN163" s="33"/>
      <c r="BO163" s="38"/>
      <c r="BP163" s="38"/>
    </row>
    <row r="164" spans="4:73">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30"/>
      <c r="BL164" s="53"/>
      <c r="BM164" s="33"/>
      <c r="BN164" s="33"/>
      <c r="BO164" s="38"/>
      <c r="BP164" s="38"/>
    </row>
    <row r="165" spans="4:73">
      <c r="D165" s="7"/>
      <c r="E165" s="7"/>
      <c r="F165" s="6" t="s">
        <v>54</v>
      </c>
      <c r="G165" s="6"/>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30"/>
      <c r="BL165" s="53"/>
      <c r="BM165" s="33"/>
      <c r="BN165" s="33"/>
      <c r="BO165" s="38"/>
      <c r="BP165" s="38"/>
    </row>
    <row r="166" spans="4:73">
      <c r="D166" s="7"/>
      <c r="E166" s="7"/>
      <c r="F166" s="7" t="s">
        <v>55</v>
      </c>
      <c r="G166" s="7"/>
      <c r="H166" s="7"/>
      <c r="I166" s="7"/>
      <c r="J166" s="7"/>
      <c r="K166" s="7"/>
      <c r="L166" s="7"/>
      <c r="M166" s="7"/>
      <c r="N166" s="7"/>
      <c r="O166" s="7"/>
      <c r="P166" s="7"/>
      <c r="Q166" s="7"/>
      <c r="R166" s="7"/>
      <c r="S166" s="7"/>
      <c r="T166" s="7"/>
      <c r="U166" s="7"/>
      <c r="V166" s="7"/>
      <c r="W166" s="7"/>
      <c r="X166" s="7"/>
      <c r="Y166" s="7"/>
      <c r="Z166" s="7"/>
      <c r="AA166" s="7"/>
      <c r="AB166" s="7"/>
      <c r="AC166" s="7" t="s">
        <v>56</v>
      </c>
      <c r="AD166" s="7"/>
      <c r="AE166" s="7"/>
      <c r="AF166" s="7"/>
      <c r="AG166" s="7"/>
      <c r="AH166" s="7"/>
      <c r="AI166" s="7"/>
      <c r="AJ166" s="7"/>
      <c r="AK166" s="7"/>
      <c r="AL166" s="7"/>
      <c r="AM166" s="7"/>
      <c r="AN166" s="7"/>
      <c r="AO166" s="7"/>
      <c r="AP166" s="7"/>
      <c r="AQ166" s="7"/>
      <c r="AR166" s="7"/>
      <c r="AS166" s="7"/>
      <c r="AT166" s="7"/>
      <c r="AU166" s="7"/>
      <c r="AV166" s="7"/>
      <c r="AW166" s="30"/>
      <c r="BL166" s="53"/>
      <c r="BM166" s="33"/>
      <c r="BN166" s="33"/>
      <c r="BP166" s="38"/>
      <c r="BQ166" s="38"/>
      <c r="BS166" s="32"/>
      <c r="BT166" s="32"/>
      <c r="BU166" s="32"/>
    </row>
    <row r="167" spans="4:73">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30"/>
      <c r="BL167" s="53"/>
      <c r="BM167" s="33"/>
      <c r="BN167" s="33"/>
      <c r="BP167" s="38"/>
      <c r="BQ167" s="38"/>
      <c r="BS167" s="32"/>
      <c r="BT167" s="32"/>
      <c r="BU167" s="32"/>
    </row>
    <row r="168" spans="4:73" ht="12.75" customHeight="1">
      <c r="D168" s="7"/>
      <c r="E168" s="7"/>
      <c r="F168" s="164" t="s">
        <v>117</v>
      </c>
      <c r="G168" s="164"/>
      <c r="H168" s="164"/>
      <c r="I168" s="164"/>
      <c r="J168" s="164"/>
      <c r="K168" s="164"/>
      <c r="L168" s="164"/>
      <c r="M168" s="164"/>
      <c r="N168" s="164"/>
      <c r="O168" s="164"/>
      <c r="P168" s="164"/>
      <c r="Q168" s="164"/>
      <c r="R168" s="164"/>
      <c r="S168" s="164"/>
      <c r="T168" s="164"/>
      <c r="U168" s="165"/>
      <c r="V168" s="129"/>
      <c r="W168" s="130"/>
      <c r="X168" s="130"/>
      <c r="Y168" s="130"/>
      <c r="Z168" s="131"/>
      <c r="AA168" s="7"/>
      <c r="AB168" s="7"/>
      <c r="AC168" s="7" t="s">
        <v>57</v>
      </c>
      <c r="AD168" s="7"/>
      <c r="AE168" s="7"/>
      <c r="AF168" s="7"/>
      <c r="AG168" s="29"/>
      <c r="AH168" s="29"/>
      <c r="AI168" s="29"/>
      <c r="AJ168" s="29"/>
      <c r="AK168" s="29"/>
      <c r="AL168" s="134"/>
      <c r="AM168" s="134"/>
      <c r="AN168" s="134"/>
      <c r="AO168" s="134"/>
      <c r="AP168" s="134"/>
      <c r="AQ168" s="134"/>
      <c r="AR168" s="134"/>
      <c r="AS168" s="134"/>
      <c r="AT168" s="134"/>
      <c r="AU168" s="134"/>
      <c r="AV168" s="134"/>
      <c r="AW168" s="30"/>
      <c r="BL168" s="53"/>
      <c r="BM168" s="33"/>
      <c r="BN168" s="33"/>
      <c r="BP168" s="38"/>
      <c r="BQ168" s="38"/>
      <c r="BS168" s="32"/>
      <c r="BT168" s="32"/>
      <c r="BU168" s="32"/>
    </row>
    <row r="169" spans="4:73">
      <c r="D169" s="7"/>
      <c r="E169" s="7"/>
      <c r="F169" s="34"/>
      <c r="G169" s="34"/>
      <c r="H169" s="34"/>
      <c r="I169" s="34"/>
      <c r="J169" s="34"/>
      <c r="K169" s="34"/>
      <c r="L169" s="34"/>
      <c r="M169" s="34"/>
      <c r="N169" s="7"/>
      <c r="O169" s="7"/>
      <c r="P169" s="35"/>
      <c r="Q169" s="29"/>
      <c r="R169" s="29"/>
      <c r="S169" s="29"/>
      <c r="T169" s="29"/>
      <c r="U169" s="29"/>
      <c r="V169" s="132" t="s">
        <v>58</v>
      </c>
      <c r="W169" s="133"/>
      <c r="X169" s="133"/>
      <c r="Y169" s="133"/>
      <c r="Z169" s="133"/>
      <c r="AA169" s="7"/>
      <c r="AB169" s="7"/>
      <c r="AC169" s="7"/>
      <c r="AD169" s="7"/>
      <c r="AE169" s="7"/>
      <c r="AF169" s="7"/>
      <c r="AG169" s="7"/>
      <c r="AH169" s="7"/>
      <c r="AI169" s="7"/>
      <c r="AJ169" s="7"/>
      <c r="AK169" s="7"/>
      <c r="AL169" s="7"/>
      <c r="AM169" s="7"/>
      <c r="AN169" s="7"/>
      <c r="AO169" s="7"/>
      <c r="AP169" s="7"/>
      <c r="AQ169" s="7"/>
      <c r="AR169" s="7"/>
      <c r="AS169" s="7"/>
      <c r="AT169" s="7"/>
      <c r="AU169" s="7"/>
      <c r="AV169" s="7"/>
      <c r="AW169" s="30"/>
      <c r="BL169" s="53"/>
      <c r="BM169" s="33"/>
      <c r="BN169" s="33"/>
      <c r="BP169" s="38"/>
      <c r="BQ169" s="38"/>
      <c r="BS169" s="32"/>
      <c r="BT169" s="32"/>
      <c r="BU169" s="32"/>
    </row>
    <row r="170" spans="4:73">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30"/>
      <c r="BL170" s="53"/>
      <c r="BM170" s="33"/>
      <c r="BN170" s="33"/>
      <c r="BO170" s="38"/>
      <c r="BP170" s="38"/>
    </row>
    <row r="171" spans="4:73" ht="18" customHeight="1">
      <c r="D171" s="7"/>
      <c r="E171" s="7"/>
      <c r="F171" s="63" t="s">
        <v>59</v>
      </c>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30"/>
      <c r="BL171" s="53"/>
      <c r="BM171" s="33"/>
      <c r="BN171" s="33"/>
      <c r="BO171" s="38"/>
      <c r="BP171" s="38"/>
    </row>
    <row r="172" spans="4:73" ht="3.75" customHeight="1">
      <c r="D172" s="7"/>
      <c r="E172" s="7"/>
      <c r="F172" s="6"/>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30"/>
      <c r="BL172" s="53"/>
      <c r="BM172" s="33"/>
      <c r="BN172" s="33"/>
      <c r="BO172" s="38"/>
      <c r="BP172" s="38"/>
    </row>
    <row r="173" spans="4:73" ht="15.75" customHeight="1">
      <c r="D173" s="7"/>
      <c r="E173" s="7"/>
      <c r="F173" s="144"/>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6"/>
      <c r="AW173" s="30"/>
      <c r="BL173" s="53"/>
      <c r="BM173" s="33"/>
      <c r="BN173" s="33"/>
      <c r="BO173" s="38"/>
      <c r="BP173" s="38"/>
    </row>
    <row r="174" spans="4:73" ht="15.75" customHeight="1">
      <c r="D174" s="7"/>
      <c r="E174" s="7"/>
      <c r="F174" s="147"/>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c r="AN174" s="120"/>
      <c r="AO174" s="120"/>
      <c r="AP174" s="120"/>
      <c r="AQ174" s="120"/>
      <c r="AR174" s="120"/>
      <c r="AS174" s="120"/>
      <c r="AT174" s="120"/>
      <c r="AU174" s="120"/>
      <c r="AV174" s="148"/>
      <c r="AW174" s="30"/>
      <c r="BL174" s="53"/>
      <c r="BM174" s="33"/>
      <c r="BN174" s="33"/>
      <c r="BO174" s="38"/>
      <c r="BP174" s="38"/>
    </row>
    <row r="175" spans="4:73">
      <c r="D175" s="7"/>
      <c r="E175" s="7"/>
      <c r="F175" s="149"/>
      <c r="G175" s="150"/>
      <c r="H175" s="150"/>
      <c r="I175" s="150"/>
      <c r="J175" s="150"/>
      <c r="K175" s="150"/>
      <c r="L175" s="150"/>
      <c r="M175" s="150"/>
      <c r="N175" s="150"/>
      <c r="O175" s="150"/>
      <c r="P175" s="150"/>
      <c r="Q175" s="150"/>
      <c r="R175" s="150"/>
      <c r="S175" s="150"/>
      <c r="T175" s="150"/>
      <c r="U175" s="150"/>
      <c r="V175" s="150"/>
      <c r="W175" s="150"/>
      <c r="X175" s="150"/>
      <c r="Y175" s="150"/>
      <c r="Z175" s="150"/>
      <c r="AA175" s="150"/>
      <c r="AB175" s="150"/>
      <c r="AC175" s="150"/>
      <c r="AD175" s="150"/>
      <c r="AE175" s="150"/>
      <c r="AF175" s="150"/>
      <c r="AG175" s="150"/>
      <c r="AH175" s="150"/>
      <c r="AI175" s="150"/>
      <c r="AJ175" s="150"/>
      <c r="AK175" s="150"/>
      <c r="AL175" s="150"/>
      <c r="AM175" s="150"/>
      <c r="AN175" s="150"/>
      <c r="AO175" s="150"/>
      <c r="AP175" s="150"/>
      <c r="AQ175" s="150"/>
      <c r="AR175" s="150"/>
      <c r="AS175" s="150"/>
      <c r="AT175" s="150"/>
      <c r="AU175" s="150"/>
      <c r="AV175" s="151"/>
      <c r="AW175" s="30"/>
      <c r="BL175" s="53"/>
      <c r="BM175" s="33"/>
      <c r="BN175" s="33"/>
      <c r="BO175" s="38"/>
      <c r="BP175" s="38"/>
    </row>
    <row r="176" spans="4:73">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30"/>
      <c r="BL176" s="53"/>
      <c r="BM176" s="33"/>
      <c r="BN176" s="33"/>
      <c r="BO176" s="38"/>
      <c r="BP176" s="38"/>
    </row>
    <row r="177" spans="4:68">
      <c r="D177" s="7"/>
      <c r="E177" s="7"/>
      <c r="F177" s="161" t="s">
        <v>145</v>
      </c>
      <c r="G177" s="162"/>
      <c r="H177" s="162"/>
      <c r="I177" s="162"/>
      <c r="J177" s="162"/>
      <c r="K177" s="162"/>
      <c r="L177" s="162"/>
      <c r="M177" s="162"/>
      <c r="N177" s="162"/>
      <c r="O177" s="162"/>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c r="AT177" s="162"/>
      <c r="AU177" s="162"/>
      <c r="AV177" s="162"/>
      <c r="AW177" s="30"/>
      <c r="BL177" s="53"/>
      <c r="BM177" s="33"/>
      <c r="BN177" s="33"/>
      <c r="BO177" s="38"/>
      <c r="BP177" s="38"/>
    </row>
    <row r="178" spans="4:68">
      <c r="D178" s="7"/>
      <c r="E178" s="7"/>
      <c r="F178" s="162"/>
      <c r="G178" s="162"/>
      <c r="H178" s="162"/>
      <c r="I178" s="162"/>
      <c r="J178" s="162"/>
      <c r="K178" s="162"/>
      <c r="L178" s="162"/>
      <c r="M178" s="162"/>
      <c r="N178" s="162"/>
      <c r="O178" s="162"/>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c r="AT178" s="162"/>
      <c r="AU178" s="162"/>
      <c r="AV178" s="162"/>
      <c r="AW178" s="30"/>
    </row>
    <row r="179" spans="4:68" ht="14.25" customHeight="1">
      <c r="D179" s="7"/>
      <c r="E179" s="7"/>
      <c r="F179" s="162"/>
      <c r="G179" s="162"/>
      <c r="H179" s="162"/>
      <c r="I179" s="162"/>
      <c r="J179" s="162"/>
      <c r="K179" s="162"/>
      <c r="L179" s="162"/>
      <c r="M179" s="162"/>
      <c r="N179" s="162"/>
      <c r="O179" s="162"/>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c r="AT179" s="162"/>
      <c r="AU179" s="162"/>
      <c r="AV179" s="162"/>
      <c r="AW179" s="30"/>
    </row>
    <row r="180" spans="4:68">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30"/>
    </row>
    <row r="181" spans="4:68">
      <c r="D181" s="7"/>
      <c r="E181" s="7"/>
      <c r="F181" s="155">
        <f>V11</f>
        <v>0</v>
      </c>
      <c r="G181" s="156"/>
      <c r="H181" s="156"/>
      <c r="I181" s="156"/>
      <c r="J181" s="156"/>
      <c r="K181" s="156"/>
      <c r="L181" s="156"/>
      <c r="M181" s="156"/>
      <c r="N181" s="156"/>
      <c r="O181" s="156"/>
      <c r="P181" s="156"/>
      <c r="Q181" s="156"/>
      <c r="R181" s="157"/>
      <c r="S181" s="29"/>
      <c r="T181" s="158"/>
      <c r="U181" s="159"/>
      <c r="V181" s="159"/>
      <c r="W181" s="159"/>
      <c r="X181" s="159"/>
      <c r="Y181" s="159"/>
      <c r="Z181" s="159"/>
      <c r="AA181" s="159"/>
      <c r="AB181" s="159"/>
      <c r="AC181" s="159"/>
      <c r="AD181" s="159"/>
      <c r="AE181" s="160"/>
      <c r="AF181" s="7"/>
      <c r="AG181" s="152"/>
      <c r="AH181" s="153"/>
      <c r="AI181" s="153"/>
      <c r="AJ181" s="153"/>
      <c r="AK181" s="153"/>
      <c r="AL181" s="153"/>
      <c r="AM181" s="153"/>
      <c r="AN181" s="154"/>
      <c r="AO181" s="7"/>
      <c r="AP181" s="141">
        <f ca="1">TODAY()</f>
        <v>44211</v>
      </c>
      <c r="AQ181" s="142"/>
      <c r="AR181" s="142"/>
      <c r="AS181" s="142"/>
      <c r="AT181" s="142"/>
      <c r="AU181" s="142"/>
      <c r="AV181" s="143"/>
      <c r="AW181" s="30"/>
    </row>
    <row r="182" spans="4:68">
      <c r="D182" s="7"/>
      <c r="E182" s="7"/>
      <c r="F182" s="140" t="s">
        <v>118</v>
      </c>
      <c r="G182" s="140"/>
      <c r="H182" s="140"/>
      <c r="I182" s="140"/>
      <c r="J182" s="140"/>
      <c r="K182" s="140"/>
      <c r="L182" s="140"/>
      <c r="M182" s="140"/>
      <c r="N182" s="140"/>
      <c r="O182" s="140"/>
      <c r="P182" s="140"/>
      <c r="Q182" s="140"/>
      <c r="R182" s="140"/>
      <c r="S182" s="36"/>
      <c r="T182" s="140" t="s">
        <v>119</v>
      </c>
      <c r="U182" s="140"/>
      <c r="V182" s="140"/>
      <c r="W182" s="140"/>
      <c r="X182" s="140"/>
      <c r="Y182" s="140"/>
      <c r="Z182" s="140"/>
      <c r="AA182" s="140"/>
      <c r="AB182" s="140"/>
      <c r="AC182" s="140"/>
      <c r="AD182" s="140"/>
      <c r="AE182" s="140"/>
      <c r="AF182" s="7"/>
      <c r="AG182" s="139" t="s">
        <v>60</v>
      </c>
      <c r="AH182" s="139"/>
      <c r="AI182" s="139"/>
      <c r="AJ182" s="139"/>
      <c r="AK182" s="139"/>
      <c r="AL182" s="139"/>
      <c r="AM182" s="139"/>
      <c r="AN182" s="139"/>
      <c r="AO182" s="7"/>
      <c r="AP182" s="140" t="s">
        <v>61</v>
      </c>
      <c r="AQ182" s="140"/>
      <c r="AR182" s="140"/>
      <c r="AS182" s="140"/>
      <c r="AT182" s="140"/>
      <c r="AU182" s="140"/>
      <c r="AV182" s="140"/>
      <c r="AW182" s="30"/>
    </row>
    <row r="183" spans="4:68">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30"/>
    </row>
    <row r="184" spans="4:68">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30"/>
    </row>
    <row r="185" spans="4:68">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BP185" s="37"/>
    </row>
    <row r="186" spans="4:68">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BK186" s="33"/>
      <c r="BP186" s="38"/>
    </row>
    <row r="187" spans="4:68">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Z187" s="37"/>
      <c r="BD187" s="39"/>
      <c r="BE187" s="64" t="s">
        <v>62</v>
      </c>
      <c r="BK187" s="33"/>
      <c r="BP187" s="38"/>
    </row>
    <row r="188" spans="4:68">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Z188" s="38">
        <v>1920</v>
      </c>
      <c r="BA188" s="55"/>
      <c r="BB188" s="18">
        <v>1</v>
      </c>
      <c r="BD188" s="39"/>
      <c r="BE188" s="64">
        <v>2014</v>
      </c>
      <c r="BK188" s="33"/>
      <c r="BP188" s="38"/>
    </row>
    <row r="189" spans="4:68">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3" t="s">
        <v>87</v>
      </c>
      <c r="AY189" s="18">
        <v>6</v>
      </c>
      <c r="AZ189" s="38">
        <v>1921</v>
      </c>
      <c r="BA189" s="20" t="s">
        <v>120</v>
      </c>
      <c r="BB189" s="18">
        <v>2</v>
      </c>
      <c r="BE189" s="64">
        <v>2015</v>
      </c>
      <c r="BP189" s="38"/>
    </row>
    <row r="190" spans="4:68">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3" t="s">
        <v>88</v>
      </c>
      <c r="AY190" s="18">
        <v>9</v>
      </c>
      <c r="AZ190" s="38">
        <v>1922</v>
      </c>
      <c r="BA190" s="20" t="s">
        <v>121</v>
      </c>
      <c r="BB190" s="18">
        <v>3</v>
      </c>
      <c r="BE190" s="64">
        <v>2016</v>
      </c>
      <c r="BP190" s="38"/>
    </row>
    <row r="191" spans="4:68">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3" t="s">
        <v>89</v>
      </c>
      <c r="AY191" s="18">
        <v>12</v>
      </c>
      <c r="AZ191" s="38">
        <v>1923</v>
      </c>
      <c r="BA191" s="20" t="s">
        <v>122</v>
      </c>
      <c r="BB191" s="18">
        <v>4</v>
      </c>
      <c r="BC191" s="18">
        <v>2018</v>
      </c>
      <c r="BD191" s="18">
        <v>2018</v>
      </c>
      <c r="BE191" s="64">
        <v>2017</v>
      </c>
      <c r="BP191" s="38"/>
    </row>
    <row r="192" spans="4:68">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Y192" s="18">
        <v>15</v>
      </c>
      <c r="AZ192" s="38">
        <v>1924</v>
      </c>
      <c r="BA192" s="20" t="s">
        <v>123</v>
      </c>
      <c r="BB192" s="18">
        <v>5</v>
      </c>
      <c r="BC192" s="18">
        <v>2019</v>
      </c>
      <c r="BD192" s="18">
        <v>2019</v>
      </c>
      <c r="BE192" s="64">
        <v>2018</v>
      </c>
      <c r="BP192" s="38"/>
    </row>
    <row r="193" spans="51:68">
      <c r="AY193" s="18">
        <v>18</v>
      </c>
      <c r="AZ193" s="38">
        <v>1925</v>
      </c>
      <c r="BA193" s="20" t="s">
        <v>124</v>
      </c>
      <c r="BB193" s="18">
        <v>6</v>
      </c>
      <c r="BC193" s="18">
        <v>2020</v>
      </c>
      <c r="BD193" s="18">
        <v>2020</v>
      </c>
      <c r="BE193" s="39"/>
      <c r="BP193" s="38"/>
    </row>
    <row r="194" spans="51:68">
      <c r="AY194" s="18">
        <v>21</v>
      </c>
      <c r="AZ194" s="38">
        <v>1926</v>
      </c>
      <c r="BA194" s="20" t="s">
        <v>125</v>
      </c>
      <c r="BB194" s="18">
        <v>7</v>
      </c>
      <c r="BC194" s="18">
        <v>2021</v>
      </c>
      <c r="BD194" s="18">
        <v>2021</v>
      </c>
      <c r="BE194" s="39"/>
      <c r="BP194" s="38"/>
    </row>
    <row r="195" spans="51:68">
      <c r="AY195" s="18">
        <v>24</v>
      </c>
      <c r="AZ195" s="38">
        <v>1927</v>
      </c>
      <c r="BA195" s="20" t="s">
        <v>126</v>
      </c>
      <c r="BB195" s="18">
        <v>8</v>
      </c>
      <c r="BC195" s="18">
        <v>2022</v>
      </c>
      <c r="BD195" s="18">
        <v>2022</v>
      </c>
      <c r="BE195" s="39"/>
      <c r="BP195" s="38"/>
    </row>
    <row r="196" spans="51:68">
      <c r="AY196" s="18">
        <v>30</v>
      </c>
      <c r="AZ196" s="38">
        <v>1928</v>
      </c>
      <c r="BA196" s="20" t="s">
        <v>127</v>
      </c>
      <c r="BB196" s="18">
        <v>9</v>
      </c>
      <c r="BC196" s="18">
        <v>2023</v>
      </c>
      <c r="BD196" s="18">
        <v>2023</v>
      </c>
      <c r="BE196" s="39"/>
      <c r="BP196" s="38"/>
    </row>
    <row r="197" spans="51:68">
      <c r="AY197" s="18">
        <v>36</v>
      </c>
      <c r="AZ197" s="38">
        <v>1929</v>
      </c>
      <c r="BA197" s="20" t="s">
        <v>128</v>
      </c>
      <c r="BB197" s="18">
        <v>10</v>
      </c>
      <c r="BC197" s="18">
        <v>2024</v>
      </c>
      <c r="BD197" s="18">
        <v>2024</v>
      </c>
      <c r="BE197" s="39"/>
      <c r="BP197" s="38"/>
    </row>
    <row r="198" spans="51:68">
      <c r="AZ198" s="38">
        <v>1930</v>
      </c>
      <c r="BA198" s="55">
        <v>10</v>
      </c>
      <c r="BB198" s="18">
        <v>11</v>
      </c>
      <c r="BC198" s="18">
        <v>2025</v>
      </c>
      <c r="BD198" s="18">
        <v>2025</v>
      </c>
      <c r="BE198" s="39"/>
      <c r="BP198" s="38"/>
    </row>
    <row r="199" spans="51:68">
      <c r="AZ199" s="38">
        <v>1931</v>
      </c>
      <c r="BA199" s="55">
        <v>11</v>
      </c>
      <c r="BB199" s="18">
        <v>12</v>
      </c>
      <c r="BC199" s="18">
        <v>2026</v>
      </c>
      <c r="BD199" s="18">
        <v>2026</v>
      </c>
      <c r="BE199" s="39"/>
      <c r="BP199" s="38"/>
    </row>
    <row r="200" spans="51:68">
      <c r="AZ200" s="38">
        <v>1932</v>
      </c>
      <c r="BA200" s="55">
        <v>12</v>
      </c>
      <c r="BC200" s="18">
        <v>2027</v>
      </c>
      <c r="BD200" s="18">
        <v>2027</v>
      </c>
      <c r="BE200" s="39"/>
      <c r="BP200" s="38"/>
    </row>
    <row r="201" spans="51:68">
      <c r="AZ201" s="38">
        <v>1933</v>
      </c>
      <c r="BA201" s="55">
        <v>13</v>
      </c>
      <c r="BC201" s="18">
        <v>2028</v>
      </c>
      <c r="BD201" s="18">
        <v>2028</v>
      </c>
      <c r="BE201" s="39"/>
      <c r="BP201" s="38"/>
    </row>
    <row r="202" spans="51:68">
      <c r="AZ202" s="38">
        <v>1934</v>
      </c>
      <c r="BA202" s="55">
        <v>14</v>
      </c>
      <c r="BC202" s="18">
        <v>2029</v>
      </c>
      <c r="BD202" s="18">
        <v>2029</v>
      </c>
      <c r="BE202" s="39"/>
      <c r="BP202" s="38"/>
    </row>
    <row r="203" spans="51:68">
      <c r="AZ203" s="38">
        <v>1935</v>
      </c>
      <c r="BA203" s="55">
        <v>15</v>
      </c>
      <c r="BC203" s="18">
        <v>2030</v>
      </c>
      <c r="BD203" s="18">
        <v>2030</v>
      </c>
      <c r="BE203" s="39"/>
      <c r="BP203" s="38"/>
    </row>
    <row r="204" spans="51:68">
      <c r="AZ204" s="38">
        <v>1936</v>
      </c>
      <c r="BA204" s="55">
        <v>16</v>
      </c>
      <c r="BD204" s="39"/>
      <c r="BE204" s="39"/>
      <c r="BP204" s="38"/>
    </row>
    <row r="205" spans="51:68">
      <c r="AZ205" s="38">
        <v>1937</v>
      </c>
      <c r="BA205" s="55">
        <v>17</v>
      </c>
      <c r="BD205" s="39"/>
      <c r="BE205" s="39"/>
      <c r="BP205" s="38"/>
    </row>
    <row r="206" spans="51:68">
      <c r="AZ206" s="38">
        <v>1938</v>
      </c>
      <c r="BA206" s="55">
        <v>18</v>
      </c>
      <c r="BD206" s="39"/>
      <c r="BE206" s="39"/>
      <c r="BP206" s="38"/>
    </row>
    <row r="207" spans="51:68">
      <c r="AZ207" s="38">
        <v>1939</v>
      </c>
      <c r="BA207" s="55">
        <v>19</v>
      </c>
      <c r="BD207" s="39"/>
      <c r="BE207" s="39"/>
      <c r="BP207" s="38"/>
    </row>
    <row r="208" spans="51:68">
      <c r="AZ208" s="38">
        <v>1940</v>
      </c>
      <c r="BA208" s="55">
        <v>20</v>
      </c>
      <c r="BD208" s="39"/>
      <c r="BE208" s="39"/>
      <c r="BP208" s="38"/>
    </row>
    <row r="209" spans="52:68">
      <c r="AZ209" s="38">
        <v>1941</v>
      </c>
      <c r="BA209" s="55">
        <v>21</v>
      </c>
      <c r="BD209" s="39"/>
      <c r="BE209" s="39"/>
      <c r="BP209" s="38"/>
    </row>
    <row r="210" spans="52:68">
      <c r="AZ210" s="38">
        <v>1942</v>
      </c>
      <c r="BA210" s="55">
        <v>22</v>
      </c>
      <c r="BD210" s="39"/>
      <c r="BE210" s="39"/>
      <c r="BP210" s="38"/>
    </row>
    <row r="211" spans="52:68">
      <c r="AZ211" s="38">
        <v>1943</v>
      </c>
      <c r="BA211" s="55">
        <v>23</v>
      </c>
      <c r="BD211" s="39"/>
      <c r="BE211" s="39"/>
      <c r="BP211" s="38"/>
    </row>
    <row r="212" spans="52:68">
      <c r="AZ212" s="38">
        <v>1944</v>
      </c>
      <c r="BA212" s="55">
        <v>24</v>
      </c>
      <c r="BD212" s="39"/>
      <c r="BE212" s="39"/>
      <c r="BP212" s="38"/>
    </row>
    <row r="213" spans="52:68">
      <c r="AZ213" s="38">
        <v>1945</v>
      </c>
      <c r="BA213" s="55">
        <v>25</v>
      </c>
      <c r="BD213" s="39"/>
      <c r="BE213" s="39"/>
      <c r="BP213" s="38"/>
    </row>
    <row r="214" spans="52:68">
      <c r="AZ214" s="38">
        <v>1946</v>
      </c>
      <c r="BA214" s="55">
        <v>26</v>
      </c>
      <c r="BD214" s="39"/>
      <c r="BE214" s="39"/>
      <c r="BP214" s="38"/>
    </row>
    <row r="215" spans="52:68">
      <c r="AZ215" s="38">
        <v>1947</v>
      </c>
      <c r="BA215" s="55">
        <v>27</v>
      </c>
      <c r="BD215" s="39"/>
      <c r="BE215" s="39"/>
      <c r="BP215" s="38"/>
    </row>
    <row r="216" spans="52:68">
      <c r="AZ216" s="38">
        <v>1948</v>
      </c>
      <c r="BA216" s="55">
        <v>28</v>
      </c>
      <c r="BD216" s="39"/>
      <c r="BE216" s="39"/>
      <c r="BP216" s="38"/>
    </row>
    <row r="217" spans="52:68">
      <c r="AZ217" s="38">
        <v>1949</v>
      </c>
      <c r="BA217" s="55">
        <v>29</v>
      </c>
      <c r="BD217" s="39"/>
      <c r="BE217" s="39"/>
      <c r="BP217" s="38"/>
    </row>
    <row r="218" spans="52:68">
      <c r="AZ218" s="38">
        <v>1950</v>
      </c>
      <c r="BA218" s="55">
        <v>30</v>
      </c>
      <c r="BD218" s="39"/>
      <c r="BE218" s="39"/>
      <c r="BP218" s="38"/>
    </row>
    <row r="219" spans="52:68">
      <c r="AZ219" s="38">
        <v>1951</v>
      </c>
      <c r="BA219" s="55">
        <v>31</v>
      </c>
      <c r="BD219" s="39"/>
      <c r="BE219" s="39"/>
    </row>
    <row r="220" spans="52:68">
      <c r="AZ220" s="38">
        <v>1952</v>
      </c>
      <c r="BD220" s="39"/>
      <c r="BE220" s="39"/>
    </row>
    <row r="221" spans="52:68">
      <c r="AZ221" s="18">
        <v>1953</v>
      </c>
      <c r="BD221" s="39"/>
      <c r="BE221" s="39"/>
    </row>
    <row r="222" spans="52:68">
      <c r="AZ222" s="18">
        <v>1954</v>
      </c>
      <c r="BD222" s="39"/>
      <c r="BE222" s="39"/>
    </row>
    <row r="223" spans="52:68">
      <c r="AZ223" s="18">
        <v>1955</v>
      </c>
      <c r="BD223" s="39"/>
      <c r="BE223" s="39"/>
    </row>
    <row r="224" spans="52:68">
      <c r="AZ224" s="18">
        <v>1956</v>
      </c>
      <c r="BD224" s="39"/>
      <c r="BE224" s="39"/>
    </row>
    <row r="225" spans="52:57">
      <c r="AZ225" s="18">
        <v>1957</v>
      </c>
      <c r="BD225" s="39"/>
      <c r="BE225" s="39"/>
    </row>
    <row r="226" spans="52:57">
      <c r="AZ226" s="18">
        <v>1958</v>
      </c>
      <c r="BD226" s="39"/>
      <c r="BE226" s="39"/>
    </row>
    <row r="227" spans="52:57">
      <c r="AZ227" s="18">
        <v>1959</v>
      </c>
      <c r="BD227" s="39"/>
      <c r="BE227" s="39"/>
    </row>
    <row r="228" spans="52:57">
      <c r="AZ228" s="18">
        <v>1960</v>
      </c>
      <c r="BD228" s="39"/>
      <c r="BE228" s="39"/>
    </row>
    <row r="229" spans="52:57">
      <c r="AZ229" s="18">
        <v>1961</v>
      </c>
      <c r="BD229" s="39"/>
      <c r="BE229" s="39"/>
    </row>
    <row r="230" spans="52:57">
      <c r="AZ230" s="18">
        <v>1962</v>
      </c>
      <c r="BD230" s="39"/>
      <c r="BE230" s="39"/>
    </row>
    <row r="231" spans="52:57">
      <c r="AZ231" s="18">
        <v>1963</v>
      </c>
      <c r="BD231" s="39"/>
      <c r="BE231" s="39"/>
    </row>
    <row r="232" spans="52:57">
      <c r="AZ232" s="18">
        <v>1964</v>
      </c>
      <c r="BD232" s="39"/>
      <c r="BE232" s="39"/>
    </row>
    <row r="233" spans="52:57">
      <c r="AZ233" s="18">
        <v>1965</v>
      </c>
      <c r="BD233" s="39"/>
      <c r="BE233" s="39"/>
    </row>
    <row r="234" spans="52:57">
      <c r="AZ234" s="18">
        <v>1966</v>
      </c>
      <c r="BD234" s="39"/>
      <c r="BE234" s="39"/>
    </row>
    <row r="235" spans="52:57">
      <c r="AZ235" s="18">
        <v>1967</v>
      </c>
      <c r="BD235" s="39"/>
      <c r="BE235" s="39"/>
    </row>
    <row r="236" spans="52:57">
      <c r="AZ236" s="18">
        <v>1968</v>
      </c>
      <c r="BD236" s="39"/>
      <c r="BE236" s="39"/>
    </row>
    <row r="237" spans="52:57">
      <c r="AZ237" s="18">
        <v>1969</v>
      </c>
      <c r="BD237" s="39"/>
      <c r="BE237" s="39"/>
    </row>
    <row r="238" spans="52:57">
      <c r="AZ238" s="18">
        <v>1970</v>
      </c>
      <c r="BD238" s="39"/>
      <c r="BE238" s="39"/>
    </row>
    <row r="239" spans="52:57">
      <c r="AZ239" s="18">
        <v>1971</v>
      </c>
      <c r="BD239" s="39"/>
      <c r="BE239" s="39"/>
    </row>
    <row r="240" spans="52:57">
      <c r="AZ240" s="18">
        <v>1972</v>
      </c>
      <c r="BD240" s="39"/>
      <c r="BE240" s="39"/>
    </row>
    <row r="241" spans="52:57">
      <c r="AZ241" s="18">
        <v>1973</v>
      </c>
      <c r="BD241" s="39"/>
      <c r="BE241" s="39"/>
    </row>
    <row r="242" spans="52:57">
      <c r="AZ242" s="18">
        <v>1974</v>
      </c>
      <c r="BD242" s="39"/>
      <c r="BE242" s="39"/>
    </row>
    <row r="243" spans="52:57">
      <c r="AZ243" s="18">
        <v>1975</v>
      </c>
      <c r="BD243" s="39"/>
      <c r="BE243" s="39"/>
    </row>
    <row r="244" spans="52:57">
      <c r="AZ244" s="18">
        <v>1976</v>
      </c>
      <c r="BD244" s="39"/>
      <c r="BE244" s="39"/>
    </row>
    <row r="245" spans="52:57">
      <c r="AZ245" s="18">
        <v>1977</v>
      </c>
      <c r="BD245" s="39"/>
      <c r="BE245" s="39"/>
    </row>
    <row r="246" spans="52:57">
      <c r="AZ246" s="18">
        <v>1978</v>
      </c>
      <c r="BD246" s="39"/>
      <c r="BE246" s="39"/>
    </row>
    <row r="247" spans="52:57">
      <c r="AZ247" s="18">
        <v>1979</v>
      </c>
      <c r="BD247" s="39"/>
      <c r="BE247" s="39"/>
    </row>
    <row r="248" spans="52:57">
      <c r="AZ248" s="18">
        <v>1980</v>
      </c>
      <c r="BD248" s="39"/>
      <c r="BE248" s="39"/>
    </row>
    <row r="249" spans="52:57">
      <c r="AZ249" s="18">
        <v>1981</v>
      </c>
      <c r="BD249" s="39"/>
      <c r="BE249" s="39"/>
    </row>
    <row r="250" spans="52:57">
      <c r="AZ250" s="18">
        <v>1982</v>
      </c>
      <c r="BD250" s="39"/>
      <c r="BE250" s="39"/>
    </row>
    <row r="251" spans="52:57">
      <c r="AZ251" s="18">
        <v>1983</v>
      </c>
      <c r="BD251" s="39"/>
      <c r="BE251" s="39"/>
    </row>
    <row r="252" spans="52:57">
      <c r="AZ252" s="18">
        <v>1984</v>
      </c>
      <c r="BD252" s="39"/>
      <c r="BE252" s="39"/>
    </row>
    <row r="253" spans="52:57">
      <c r="AZ253" s="18">
        <v>1985</v>
      </c>
      <c r="BD253" s="39"/>
      <c r="BE253" s="39"/>
    </row>
    <row r="254" spans="52:57">
      <c r="AZ254" s="18">
        <v>1986</v>
      </c>
      <c r="BD254" s="39"/>
      <c r="BE254" s="39"/>
    </row>
    <row r="255" spans="52:57">
      <c r="AZ255" s="18">
        <v>1987</v>
      </c>
      <c r="BD255" s="39"/>
      <c r="BE255" s="39"/>
    </row>
    <row r="256" spans="52:57">
      <c r="AZ256" s="18">
        <v>1988</v>
      </c>
      <c r="BD256" s="39"/>
      <c r="BE256" s="39"/>
    </row>
    <row r="257" spans="52:57">
      <c r="AZ257" s="18">
        <v>1989</v>
      </c>
      <c r="BD257" s="39"/>
      <c r="BE257" s="39"/>
    </row>
    <row r="258" spans="52:57">
      <c r="AZ258" s="18">
        <v>1990</v>
      </c>
      <c r="BD258" s="39"/>
      <c r="BE258" s="39"/>
    </row>
    <row r="259" spans="52:57">
      <c r="AZ259" s="18">
        <v>1991</v>
      </c>
      <c r="BD259" s="39"/>
      <c r="BE259" s="39"/>
    </row>
    <row r="260" spans="52:57">
      <c r="AZ260" s="18">
        <v>1992</v>
      </c>
      <c r="BD260" s="39"/>
      <c r="BE260" s="39"/>
    </row>
    <row r="261" spans="52:57">
      <c r="AZ261" s="18">
        <v>1993</v>
      </c>
      <c r="BD261" s="39"/>
      <c r="BE261" s="39"/>
    </row>
    <row r="262" spans="52:57">
      <c r="AZ262" s="18">
        <v>1994</v>
      </c>
      <c r="BD262" s="39"/>
      <c r="BE262" s="39"/>
    </row>
    <row r="263" spans="52:57">
      <c r="AZ263" s="18">
        <v>1995</v>
      </c>
      <c r="BD263" s="39"/>
      <c r="BE263" s="39"/>
    </row>
    <row r="264" spans="52:57">
      <c r="AZ264" s="18">
        <v>1996</v>
      </c>
      <c r="BD264" s="39"/>
      <c r="BE264" s="39"/>
    </row>
    <row r="265" spans="52:57">
      <c r="AZ265" s="18">
        <v>1997</v>
      </c>
      <c r="BD265" s="39"/>
      <c r="BE265" s="39"/>
    </row>
    <row r="266" spans="52:57">
      <c r="AZ266" s="18">
        <v>1998</v>
      </c>
      <c r="BD266" s="39"/>
      <c r="BE266" s="39"/>
    </row>
    <row r="267" spans="52:57">
      <c r="AZ267" s="18">
        <v>1999</v>
      </c>
      <c r="BD267" s="39"/>
      <c r="BE267" s="39"/>
    </row>
    <row r="268" spans="52:57">
      <c r="AZ268" s="18">
        <v>2000</v>
      </c>
      <c r="BD268" s="39"/>
      <c r="BE268" s="39"/>
    </row>
    <row r="269" spans="52:57">
      <c r="AZ269" s="18">
        <v>2001</v>
      </c>
      <c r="BD269" s="39"/>
      <c r="BE269" s="39"/>
    </row>
    <row r="270" spans="52:57">
      <c r="AZ270" s="18">
        <v>2002</v>
      </c>
      <c r="BD270" s="39"/>
      <c r="BE270" s="39"/>
    </row>
    <row r="271" spans="52:57">
      <c r="AZ271" s="18">
        <v>2003</v>
      </c>
      <c r="BD271" s="39"/>
      <c r="BE271" s="39"/>
    </row>
    <row r="272" spans="52:57">
      <c r="AZ272" s="18">
        <v>2004</v>
      </c>
      <c r="BD272" s="39"/>
      <c r="BE272" s="39"/>
    </row>
    <row r="273" spans="52:57">
      <c r="AZ273" s="18">
        <v>2005</v>
      </c>
      <c r="BD273" s="39"/>
      <c r="BE273" s="39"/>
    </row>
    <row r="274" spans="52:57">
      <c r="AZ274" s="18">
        <v>2006</v>
      </c>
      <c r="BD274" s="39"/>
      <c r="BE274" s="39"/>
    </row>
    <row r="275" spans="52:57">
      <c r="AZ275" s="18">
        <v>2007</v>
      </c>
      <c r="BD275" s="39"/>
      <c r="BE275" s="39"/>
    </row>
    <row r="276" spans="52:57">
      <c r="AZ276" s="18">
        <v>2008</v>
      </c>
      <c r="BD276" s="39"/>
      <c r="BE276" s="39"/>
    </row>
    <row r="277" spans="52:57">
      <c r="AZ277" s="18">
        <v>2009</v>
      </c>
      <c r="BD277" s="39"/>
      <c r="BE277" s="39"/>
    </row>
    <row r="278" spans="52:57">
      <c r="AZ278" s="18">
        <v>2010</v>
      </c>
      <c r="BD278" s="39"/>
      <c r="BE278" s="39"/>
    </row>
    <row r="279" spans="52:57">
      <c r="AZ279" s="18">
        <v>2011</v>
      </c>
      <c r="BD279" s="39"/>
      <c r="BE279" s="39"/>
    </row>
    <row r="280" spans="52:57">
      <c r="AZ280" s="18">
        <v>2012</v>
      </c>
      <c r="BD280" s="39"/>
      <c r="BE280" s="39"/>
    </row>
    <row r="281" spans="52:57">
      <c r="AZ281" s="18">
        <v>2013</v>
      </c>
      <c r="BD281" s="39"/>
      <c r="BE281" s="39"/>
    </row>
    <row r="282" spans="52:57">
      <c r="AZ282" s="18">
        <v>2014</v>
      </c>
      <c r="BD282" s="39"/>
      <c r="BE282" s="39"/>
    </row>
    <row r="283" spans="52:57">
      <c r="AZ283" s="18">
        <v>2015</v>
      </c>
      <c r="BD283" s="39"/>
      <c r="BE283" s="39"/>
    </row>
    <row r="284" spans="52:57">
      <c r="AZ284" s="18">
        <v>2016</v>
      </c>
    </row>
    <row r="285" spans="52:57">
      <c r="AZ285" s="18">
        <v>2017</v>
      </c>
    </row>
    <row r="286" spans="52:57">
      <c r="AZ286" s="18">
        <v>2018</v>
      </c>
    </row>
    <row r="287" spans="52:57">
      <c r="AZ287" s="18">
        <v>2019</v>
      </c>
    </row>
    <row r="288" spans="52:57">
      <c r="AZ288" s="18">
        <v>2020</v>
      </c>
    </row>
    <row r="289" spans="52:52">
      <c r="AZ289" s="18">
        <v>2021</v>
      </c>
    </row>
    <row r="290" spans="52:52">
      <c r="AZ290" s="18">
        <v>2022</v>
      </c>
    </row>
    <row r="291" spans="52:52">
      <c r="AZ291" s="18">
        <v>2023</v>
      </c>
    </row>
    <row r="292" spans="52:52">
      <c r="AZ292" s="18">
        <v>2024</v>
      </c>
    </row>
    <row r="293" spans="52:52">
      <c r="AZ293" s="18">
        <v>2025</v>
      </c>
    </row>
    <row r="294" spans="52:52">
      <c r="AZ294" s="18">
        <v>2026</v>
      </c>
    </row>
    <row r="295" spans="52:52">
      <c r="AZ295" s="18">
        <v>2027</v>
      </c>
    </row>
    <row r="296" spans="52:52">
      <c r="AZ296" s="18">
        <v>2028</v>
      </c>
    </row>
    <row r="297" spans="52:52">
      <c r="AZ297" s="18">
        <v>2029</v>
      </c>
    </row>
    <row r="298" spans="52:52">
      <c r="AZ298" s="18">
        <v>2030</v>
      </c>
    </row>
  </sheetData>
  <sheetProtection algorithmName="SHA-512" hashValue="KocVZe1CFX7a4fSUiFMNDVUrRRJFTekOkLGz7rUROHjdTvTg1yUQKEKie3DNLvMSRXute+CcnQEG+YIDJkbSNQ==" saltValue="UTPWvPgYAxxGzZO7+Dqg1w==" spinCount="100000" sheet="1" objects="1" scenarios="1" selectLockedCells="1"/>
  <mergeCells count="132">
    <mergeCell ref="F182:R182"/>
    <mergeCell ref="T182:AE182"/>
    <mergeCell ref="AL168:AV168"/>
    <mergeCell ref="V169:Z169"/>
    <mergeCell ref="AP182:AV182"/>
    <mergeCell ref="AP181:AV181"/>
    <mergeCell ref="F173:AV175"/>
    <mergeCell ref="AG181:AN181"/>
    <mergeCell ref="AG182:AN182"/>
    <mergeCell ref="F181:R181"/>
    <mergeCell ref="F168:U168"/>
    <mergeCell ref="V168:Z168"/>
    <mergeCell ref="F135:AV137"/>
    <mergeCell ref="F139:AV139"/>
    <mergeCell ref="F127:AV127"/>
    <mergeCell ref="F128:AV130"/>
    <mergeCell ref="F177:AV179"/>
    <mergeCell ref="AG159:AH159"/>
    <mergeCell ref="F132:AV132"/>
    <mergeCell ref="F133:AV134"/>
    <mergeCell ref="T181:AE181"/>
    <mergeCell ref="F163:AV163"/>
    <mergeCell ref="Y159:AB159"/>
    <mergeCell ref="AD159:AE159"/>
    <mergeCell ref="F158:Y158"/>
    <mergeCell ref="F159:X159"/>
    <mergeCell ref="F151:AV151"/>
    <mergeCell ref="F152:AV154"/>
    <mergeCell ref="F146:AV148"/>
    <mergeCell ref="F140:AV140"/>
    <mergeCell ref="F141:AV141"/>
    <mergeCell ref="F142:AV144"/>
    <mergeCell ref="F150:AV150"/>
    <mergeCell ref="F156:AF156"/>
    <mergeCell ref="AQ156:AV156"/>
    <mergeCell ref="F121:AV123"/>
    <mergeCell ref="F125:AV125"/>
    <mergeCell ref="F126:AV126"/>
    <mergeCell ref="F105:AP105"/>
    <mergeCell ref="F107:AV107"/>
    <mergeCell ref="F106:AV106"/>
    <mergeCell ref="F108:AV110"/>
    <mergeCell ref="F112:AV112"/>
    <mergeCell ref="F101:AV103"/>
    <mergeCell ref="F113:AV113"/>
    <mergeCell ref="F120:AV120"/>
    <mergeCell ref="F114:AV116"/>
    <mergeCell ref="F118:AO119"/>
    <mergeCell ref="F100:AV100"/>
    <mergeCell ref="F89:AV91"/>
    <mergeCell ref="F93:AV94"/>
    <mergeCell ref="F95:AV97"/>
    <mergeCell ref="F99:AP99"/>
    <mergeCell ref="F77:AV79"/>
    <mergeCell ref="F81:AV82"/>
    <mergeCell ref="F83:AV85"/>
    <mergeCell ref="F87:AV88"/>
    <mergeCell ref="AD36:AK36"/>
    <mergeCell ref="E26:AV26"/>
    <mergeCell ref="AO30:AV32"/>
    <mergeCell ref="AO36:AV36"/>
    <mergeCell ref="AD30:AK32"/>
    <mergeCell ref="AD35:AK35"/>
    <mergeCell ref="V11:AV12"/>
    <mergeCell ref="V22:AV22"/>
    <mergeCell ref="V19:AV20"/>
    <mergeCell ref="AO35:AV35"/>
    <mergeCell ref="AG17:AH17"/>
    <mergeCell ref="AJ17:AL17"/>
    <mergeCell ref="V17:W17"/>
    <mergeCell ref="Y17:AB17"/>
    <mergeCell ref="AD17:AE17"/>
    <mergeCell ref="V14:AV15"/>
    <mergeCell ref="AM17:AP17"/>
    <mergeCell ref="AR17:AS17"/>
    <mergeCell ref="AU17:AV17"/>
    <mergeCell ref="AD37:AK37"/>
    <mergeCell ref="AD43:AK43"/>
    <mergeCell ref="AO43:AV43"/>
    <mergeCell ref="AD46:AK46"/>
    <mergeCell ref="AO39:AV39"/>
    <mergeCell ref="AO40:AV40"/>
    <mergeCell ref="AO41:AV41"/>
    <mergeCell ref="AO42:AV42"/>
    <mergeCell ref="AD38:AK38"/>
    <mergeCell ref="AO37:AV37"/>
    <mergeCell ref="AD39:AK39"/>
    <mergeCell ref="AD40:AK40"/>
    <mergeCell ref="AD41:AK41"/>
    <mergeCell ref="AD42:AK42"/>
    <mergeCell ref="AO38:AV38"/>
    <mergeCell ref="G42:AB42"/>
    <mergeCell ref="Z43:AB43"/>
    <mergeCell ref="G50:AB50"/>
    <mergeCell ref="AO46:AV46"/>
    <mergeCell ref="AO47:AV47"/>
    <mergeCell ref="AO48:AV48"/>
    <mergeCell ref="AO49:AV49"/>
    <mergeCell ref="AO50:AV50"/>
    <mergeCell ref="AD47:AK47"/>
    <mergeCell ref="Z51:AB51"/>
    <mergeCell ref="AD49:AK49"/>
    <mergeCell ref="AD50:AK50"/>
    <mergeCell ref="AD51:AK51"/>
    <mergeCell ref="AO51:AV51"/>
    <mergeCell ref="AD48:AK48"/>
    <mergeCell ref="Z62:AB62"/>
    <mergeCell ref="AD54:AK54"/>
    <mergeCell ref="AD55:AK55"/>
    <mergeCell ref="AD56:AK56"/>
    <mergeCell ref="AD57:AK57"/>
    <mergeCell ref="AD58:AK58"/>
    <mergeCell ref="AD59:AK59"/>
    <mergeCell ref="G60:AB60"/>
    <mergeCell ref="AO54:AV54"/>
    <mergeCell ref="AO55:AV55"/>
    <mergeCell ref="AO56:AV56"/>
    <mergeCell ref="AO57:AV57"/>
    <mergeCell ref="AD60:AK60"/>
    <mergeCell ref="AO58:AV58"/>
    <mergeCell ref="AO59:AV59"/>
    <mergeCell ref="AO60:AV60"/>
    <mergeCell ref="F75:AV76"/>
    <mergeCell ref="AO70:AV70"/>
    <mergeCell ref="AO61:AV61"/>
    <mergeCell ref="AO62:AV62"/>
    <mergeCell ref="AO67:AV67"/>
    <mergeCell ref="AD61:AK61"/>
    <mergeCell ref="AD62:AK62"/>
    <mergeCell ref="AD64:AK64"/>
    <mergeCell ref="AO64:AV64"/>
    <mergeCell ref="G61:AB61"/>
  </mergeCells>
  <phoneticPr fontId="4" type="noConversion"/>
  <conditionalFormatting sqref="F173:AV175">
    <cfRule type="cellIs" dxfId="54" priority="1" stopIfTrue="1" operator="notEqual">
      <formula>""</formula>
    </cfRule>
    <cfRule type="expression" dxfId="53" priority="2" stopIfTrue="1">
      <formula>($A$12=TRUE)</formula>
    </cfRule>
  </conditionalFormatting>
  <conditionalFormatting sqref="F101:AV103">
    <cfRule type="cellIs" dxfId="52" priority="3" stopIfTrue="1" operator="notEqual">
      <formula>""</formula>
    </cfRule>
    <cfRule type="expression" dxfId="51" priority="4" stopIfTrue="1">
      <formula>($A$1=TRUE)</formula>
    </cfRule>
  </conditionalFormatting>
  <conditionalFormatting sqref="F108:AV110">
    <cfRule type="cellIs" dxfId="50" priority="5" stopIfTrue="1" operator="notEqual">
      <formula>""</formula>
    </cfRule>
    <cfRule type="expression" dxfId="49" priority="6" stopIfTrue="1">
      <formula>($A$2=TRUE)</formula>
    </cfRule>
  </conditionalFormatting>
  <conditionalFormatting sqref="F121:AV123">
    <cfRule type="cellIs" dxfId="48" priority="7" stopIfTrue="1" operator="notEqual">
      <formula>""</formula>
    </cfRule>
    <cfRule type="expression" dxfId="47" priority="8" stopIfTrue="1">
      <formula>($A$4=TRUE)</formula>
    </cfRule>
  </conditionalFormatting>
  <conditionalFormatting sqref="F128:AV130">
    <cfRule type="cellIs" dxfId="46" priority="9" stopIfTrue="1" operator="notEqual">
      <formula>""</formula>
    </cfRule>
    <cfRule type="expression" dxfId="45" priority="10" stopIfTrue="1">
      <formula>($A$6=TRUE)</formula>
    </cfRule>
  </conditionalFormatting>
  <conditionalFormatting sqref="F135:AV137">
    <cfRule type="cellIs" dxfId="44" priority="11" stopIfTrue="1" operator="notEqual">
      <formula>""</formula>
    </cfRule>
    <cfRule type="expression" dxfId="43" priority="12" stopIfTrue="1">
      <formula>($A$7=TRUE)</formula>
    </cfRule>
  </conditionalFormatting>
  <conditionalFormatting sqref="F142:AV144">
    <cfRule type="cellIs" dxfId="42" priority="13" stopIfTrue="1" operator="notEqual">
      <formula>""</formula>
    </cfRule>
    <cfRule type="expression" dxfId="41" priority="14" stopIfTrue="1">
      <formula>($A$9=TRUE)</formula>
    </cfRule>
  </conditionalFormatting>
  <conditionalFormatting sqref="F146:AV148">
    <cfRule type="cellIs" dxfId="40" priority="15" stopIfTrue="1" operator="notEqual">
      <formula>""</formula>
    </cfRule>
    <cfRule type="expression" dxfId="39" priority="16" stopIfTrue="1">
      <formula>($A$9=FALSE)</formula>
    </cfRule>
  </conditionalFormatting>
  <conditionalFormatting sqref="F152:AV154">
    <cfRule type="cellIs" dxfId="38" priority="17" stopIfTrue="1" operator="notEqual">
      <formula>""</formula>
    </cfRule>
    <cfRule type="expression" dxfId="37" priority="18" stopIfTrue="1">
      <formula>($A$10=TRUE)</formula>
    </cfRule>
  </conditionalFormatting>
  <conditionalFormatting sqref="F114:AV116">
    <cfRule type="cellIs" dxfId="36" priority="19" stopIfTrue="1" operator="notEqual">
      <formula>""</formula>
    </cfRule>
    <cfRule type="expression" dxfId="35" priority="20" stopIfTrue="1">
      <formula>($A$3=TRUE)</formula>
    </cfRule>
  </conditionalFormatting>
  <conditionalFormatting sqref="Y159:AB159 AD159:AE159 AG159:AH159">
    <cfRule type="cellIs" dxfId="34" priority="21" stopIfTrue="1" operator="notEqual">
      <formula>""</formula>
    </cfRule>
    <cfRule type="expression" dxfId="33" priority="22" stopIfTrue="1">
      <formula>($A$11=FALSE)</formula>
    </cfRule>
  </conditionalFormatting>
  <conditionalFormatting sqref="AL168:AV168">
    <cfRule type="cellIs" dxfId="32" priority="23" stopIfTrue="1" operator="notEqual">
      <formula>""</formula>
    </cfRule>
    <cfRule type="expression" dxfId="31" priority="24" stopIfTrue="1">
      <formula>($A$30=TRUE)</formula>
    </cfRule>
  </conditionalFormatting>
  <conditionalFormatting sqref="V11:AV12 V14:AV15 Y17:AB17 AD17:AE17 AG17:AH17 AM17:AP17 AR17:AS17 AU17:AV17 V19:AV20 AD35:AK42 AO35:AV42 AD46:AK50 AO46:AV50 AD54:AK61 AO54:AV61 AO67:AV67 F77:AV79 F83:AV85 F89:AV91 F95:AV97 AQ156:AV156 V168:Z168 T181:AE181">
    <cfRule type="cellIs" dxfId="30" priority="25" stopIfTrue="1" operator="equal">
      <formula>""</formula>
    </cfRule>
  </conditionalFormatting>
  <conditionalFormatting sqref="G42:AB42 G50:AB50 G60:AB61">
    <cfRule type="cellIs" dxfId="29" priority="26" stopIfTrue="1" operator="equal">
      <formula>"(nurodykite)"</formula>
    </cfRule>
  </conditionalFormatting>
  <dataValidations count="10">
    <dataValidation type="list" allowBlank="1" showInputMessage="1" showErrorMessage="1" promptTitle="Metai" sqref="AQ156:AV156">
      <formula1>$AZ$187:$AZ$298</formula1>
    </dataValidation>
    <dataValidation type="list" allowBlank="1" showInputMessage="1" showErrorMessage="1" sqref="AO67:AV67">
      <formula1>$AY$188:$AY$197</formula1>
    </dataValidation>
    <dataValidation type="list" allowBlank="1" showInputMessage="1" showErrorMessage="1" sqref="Y159:AB159">
      <formula1>$BC$192:$BC$198</formula1>
    </dataValidation>
    <dataValidation type="list" allowBlank="1" showInputMessage="1" showErrorMessage="1" sqref="AG159:AH159">
      <formula1>$BA$188:$BA$219</formula1>
    </dataValidation>
    <dataValidation type="list" allowBlank="1" showInputMessage="1" showErrorMessage="1" sqref="AD159:AE159">
      <formula1>$BB$187:$BB$199</formula1>
    </dataValidation>
    <dataValidation type="list" allowBlank="1" showInputMessage="1" showErrorMessage="1" sqref="AM17:AP17">
      <formula1>$BC$190:$BC$203</formula1>
    </dataValidation>
    <dataValidation type="list" allowBlank="1" showInputMessage="1" showErrorMessage="1" sqref="V168:Z168">
      <formula1>$AX$188:$AX$191</formula1>
    </dataValidation>
    <dataValidation type="list" allowBlank="1" showInputMessage="1" showErrorMessage="1" sqref="AD17:AE17 AR17:AS17">
      <formula1>$BB$187:$BB$199</formula1>
    </dataValidation>
    <dataValidation type="list" allowBlank="1" showInputMessage="1" showErrorMessage="1" sqref="AG17:AH17 AU17:AV17">
      <formula1>$BA$188:$BA$219</formula1>
    </dataValidation>
    <dataValidation type="list" allowBlank="1" showInputMessage="1" showErrorMessage="1" sqref="Y17:AB17">
      <formula1>$BC$190:$BC$203</formula1>
    </dataValidation>
  </dataValidations>
  <pageMargins left="0.39370078740157483" right="0.27559055118110237" top="0.39370078740157483" bottom="0.39370078740157483" header="0.27559055118110237" footer="0.19685039370078741"/>
  <pageSetup paperSize="9" orientation="portrait" r:id="rId1"/>
  <headerFooter alignWithMargins="0"/>
  <rowBreaks count="2" manualBreakCount="2">
    <brk id="71" min="3" max="47" man="1"/>
    <brk id="137" min="3" max="47" man="1"/>
  </rowBreaks>
  <drawing r:id="rId2"/>
  <legacyDrawing r:id="rId3"/>
  <controls>
    <mc:AlternateContent xmlns:mc="http://schemas.openxmlformats.org/markup-compatibility/2006">
      <mc:Choice Requires="x14">
        <control shapeId="4124" r:id="rId4" name="CheckBox5">
          <controlPr autoLine="0" linkedCell="A12" r:id="rId5">
            <anchor moveWithCells="1">
              <from>
                <xdr:col>21</xdr:col>
                <xdr:colOff>48986</xdr:colOff>
                <xdr:row>170</xdr:row>
                <xdr:rowOff>16329</xdr:rowOff>
              </from>
              <to>
                <xdr:col>22</xdr:col>
                <xdr:colOff>76200</xdr:colOff>
                <xdr:row>171</xdr:row>
                <xdr:rowOff>27214</xdr:rowOff>
              </to>
            </anchor>
          </controlPr>
        </control>
      </mc:Choice>
      <mc:Fallback>
        <control shapeId="4124" r:id="rId4" name="CheckBox5"/>
      </mc:Fallback>
    </mc:AlternateContent>
    <mc:AlternateContent xmlns:mc="http://schemas.openxmlformats.org/markup-compatibility/2006">
      <mc:Choice Requires="x14">
        <control shapeId="4122" r:id="rId6" name="CheckBox3">
          <controlPr autoLine="0" linkedCell="A30" r:id="rId7">
            <anchor moveWithCells="1">
              <from>
                <xdr:col>34</xdr:col>
                <xdr:colOff>103414</xdr:colOff>
                <xdr:row>166</xdr:row>
                <xdr:rowOff>119743</xdr:rowOff>
              </from>
              <to>
                <xdr:col>35</xdr:col>
                <xdr:colOff>130629</xdr:colOff>
                <xdr:row>168</xdr:row>
                <xdr:rowOff>54429</xdr:rowOff>
              </to>
            </anchor>
          </controlPr>
        </control>
      </mc:Choice>
      <mc:Fallback>
        <control shapeId="4122" r:id="rId6" name="CheckBox3"/>
      </mc:Fallback>
    </mc:AlternateContent>
    <mc:AlternateContent xmlns:mc="http://schemas.openxmlformats.org/markup-compatibility/2006">
      <mc:Choice Requires="x14">
        <control shapeId="4121" r:id="rId8" name="CheckBox2">
          <controlPr autoLine="0" r:id="rId5">
            <anchor moveWithCells="1">
              <from>
                <xdr:col>34</xdr:col>
                <xdr:colOff>103414</xdr:colOff>
                <xdr:row>164</xdr:row>
                <xdr:rowOff>130629</xdr:rowOff>
              </from>
              <to>
                <xdr:col>35</xdr:col>
                <xdr:colOff>130629</xdr:colOff>
                <xdr:row>166</xdr:row>
                <xdr:rowOff>54429</xdr:rowOff>
              </to>
            </anchor>
          </controlPr>
        </control>
      </mc:Choice>
      <mc:Fallback>
        <control shapeId="4121" r:id="rId8" name="CheckBox2"/>
      </mc:Fallback>
    </mc:AlternateContent>
    <mc:AlternateContent xmlns:mc="http://schemas.openxmlformats.org/markup-compatibility/2006">
      <mc:Choice Requires="x14">
        <control shapeId="4120" r:id="rId9" name="CheckBox1">
          <controlPr autoLine="0" r:id="rId10">
            <anchor moveWithCells="1">
              <from>
                <xdr:col>20</xdr:col>
                <xdr:colOff>0</xdr:colOff>
                <xdr:row>164</xdr:row>
                <xdr:rowOff>130629</xdr:rowOff>
              </from>
              <to>
                <xdr:col>21</xdr:col>
                <xdr:colOff>10886</xdr:colOff>
                <xdr:row>166</xdr:row>
                <xdr:rowOff>65314</xdr:rowOff>
              </to>
            </anchor>
          </controlPr>
        </control>
      </mc:Choice>
      <mc:Fallback>
        <control shapeId="4120" r:id="rId9" name="CheckBox1"/>
      </mc:Fallback>
    </mc:AlternateContent>
    <mc:AlternateContent xmlns:mc="http://schemas.openxmlformats.org/markup-compatibility/2006">
      <mc:Choice Requires="x14">
        <control shapeId="4119" r:id="rId11" name="OptionButton22">
          <controlPr autoLine="0" r:id="rId12">
            <anchor moveWithCells="1">
              <from>
                <xdr:col>45</xdr:col>
                <xdr:colOff>48986</xdr:colOff>
                <xdr:row>156</xdr:row>
                <xdr:rowOff>130629</xdr:rowOff>
              </from>
              <to>
                <xdr:col>47</xdr:col>
                <xdr:colOff>114300</xdr:colOff>
                <xdr:row>158</xdr:row>
                <xdr:rowOff>54429</xdr:rowOff>
              </to>
            </anchor>
          </controlPr>
        </control>
      </mc:Choice>
      <mc:Fallback>
        <control shapeId="4119" r:id="rId11" name="OptionButton22"/>
      </mc:Fallback>
    </mc:AlternateContent>
    <mc:AlternateContent xmlns:mc="http://schemas.openxmlformats.org/markup-compatibility/2006">
      <mc:Choice Requires="x14">
        <control shapeId="4118" r:id="rId13" name="OptionButton21">
          <controlPr autoLine="0" linkedCell="A11" r:id="rId14">
            <anchor moveWithCells="1">
              <from>
                <xdr:col>41</xdr:col>
                <xdr:colOff>114300</xdr:colOff>
                <xdr:row>156</xdr:row>
                <xdr:rowOff>130629</xdr:rowOff>
              </from>
              <to>
                <xdr:col>45</xdr:col>
                <xdr:colOff>21771</xdr:colOff>
                <xdr:row>158</xdr:row>
                <xdr:rowOff>54429</xdr:rowOff>
              </to>
            </anchor>
          </controlPr>
        </control>
      </mc:Choice>
      <mc:Fallback>
        <control shapeId="4118" r:id="rId13" name="OptionButton21"/>
      </mc:Fallback>
    </mc:AlternateContent>
    <mc:AlternateContent xmlns:mc="http://schemas.openxmlformats.org/markup-compatibility/2006">
      <mc:Choice Requires="x14">
        <control shapeId="4117" r:id="rId15" name="OptionButton20">
          <controlPr autoLine="0" r:id="rId16">
            <anchor moveWithCells="1">
              <from>
                <xdr:col>45</xdr:col>
                <xdr:colOff>10886</xdr:colOff>
                <xdr:row>148</xdr:row>
                <xdr:rowOff>130629</xdr:rowOff>
              </from>
              <to>
                <xdr:col>47</xdr:col>
                <xdr:colOff>125186</xdr:colOff>
                <xdr:row>150</xdr:row>
                <xdr:rowOff>65314</xdr:rowOff>
              </to>
            </anchor>
          </controlPr>
        </control>
      </mc:Choice>
      <mc:Fallback>
        <control shapeId="4117" r:id="rId15" name="OptionButton20"/>
      </mc:Fallback>
    </mc:AlternateContent>
    <mc:AlternateContent xmlns:mc="http://schemas.openxmlformats.org/markup-compatibility/2006">
      <mc:Choice Requires="x14">
        <control shapeId="4116" r:id="rId17" name="OptionButton19">
          <controlPr autoLine="0" linkedCell="A10" r:id="rId18">
            <anchor moveWithCells="1">
              <from>
                <xdr:col>41</xdr:col>
                <xdr:colOff>130629</xdr:colOff>
                <xdr:row>148</xdr:row>
                <xdr:rowOff>130629</xdr:rowOff>
              </from>
              <to>
                <xdr:col>44</xdr:col>
                <xdr:colOff>130629</xdr:colOff>
                <xdr:row>150</xdr:row>
                <xdr:rowOff>65314</xdr:rowOff>
              </to>
            </anchor>
          </controlPr>
        </control>
      </mc:Choice>
      <mc:Fallback>
        <control shapeId="4116" r:id="rId17" name="OptionButton19"/>
      </mc:Fallback>
    </mc:AlternateContent>
    <mc:AlternateContent xmlns:mc="http://schemas.openxmlformats.org/markup-compatibility/2006">
      <mc:Choice Requires="x14">
        <control shapeId="4115" r:id="rId19" name="OptionButton18">
          <controlPr autoLine="0" r:id="rId20">
            <anchor moveWithCells="1">
              <from>
                <xdr:col>45</xdr:col>
                <xdr:colOff>48986</xdr:colOff>
                <xdr:row>139</xdr:row>
                <xdr:rowOff>10886</xdr:rowOff>
              </from>
              <to>
                <xdr:col>47</xdr:col>
                <xdr:colOff>125186</xdr:colOff>
                <xdr:row>140</xdr:row>
                <xdr:rowOff>43543</xdr:rowOff>
              </to>
            </anchor>
          </controlPr>
        </control>
      </mc:Choice>
      <mc:Fallback>
        <control shapeId="4115" r:id="rId19" name="OptionButton18"/>
      </mc:Fallback>
    </mc:AlternateContent>
    <mc:AlternateContent xmlns:mc="http://schemas.openxmlformats.org/markup-compatibility/2006">
      <mc:Choice Requires="x14">
        <control shapeId="4114" r:id="rId21" name="OptionButton16">
          <controlPr autoLine="0" r:id="rId22">
            <anchor moveWithCells="1">
              <from>
                <xdr:col>45</xdr:col>
                <xdr:colOff>48986</xdr:colOff>
                <xdr:row>137</xdr:row>
                <xdr:rowOff>119743</xdr:rowOff>
              </from>
              <to>
                <xdr:col>47</xdr:col>
                <xdr:colOff>114300</xdr:colOff>
                <xdr:row>139</xdr:row>
                <xdr:rowOff>54429</xdr:rowOff>
              </to>
            </anchor>
          </controlPr>
        </control>
      </mc:Choice>
      <mc:Fallback>
        <control shapeId="4114" r:id="rId21" name="OptionButton16"/>
      </mc:Fallback>
    </mc:AlternateContent>
    <mc:AlternateContent xmlns:mc="http://schemas.openxmlformats.org/markup-compatibility/2006">
      <mc:Choice Requires="x14">
        <control shapeId="4113" r:id="rId23" name="OptionButton15">
          <controlPr autoLine="0" linkedCell="A8" r:id="rId24">
            <anchor moveWithCells="1">
              <from>
                <xdr:col>41</xdr:col>
                <xdr:colOff>119743</xdr:colOff>
                <xdr:row>137</xdr:row>
                <xdr:rowOff>130629</xdr:rowOff>
              </from>
              <to>
                <xdr:col>44</xdr:col>
                <xdr:colOff>108857</xdr:colOff>
                <xdr:row>139</xdr:row>
                <xdr:rowOff>21771</xdr:rowOff>
              </to>
            </anchor>
          </controlPr>
        </control>
      </mc:Choice>
      <mc:Fallback>
        <control shapeId="4113" r:id="rId23" name="OptionButton15"/>
      </mc:Fallback>
    </mc:AlternateContent>
    <mc:AlternateContent xmlns:mc="http://schemas.openxmlformats.org/markup-compatibility/2006">
      <mc:Choice Requires="x14">
        <control shapeId="4112" r:id="rId25" name="OptionButton14">
          <controlPr autoLine="0" r:id="rId26">
            <anchor moveWithCells="1">
              <from>
                <xdr:col>45</xdr:col>
                <xdr:colOff>48986</xdr:colOff>
                <xdr:row>130</xdr:row>
                <xdr:rowOff>130629</xdr:rowOff>
              </from>
              <to>
                <xdr:col>47</xdr:col>
                <xdr:colOff>125186</xdr:colOff>
                <xdr:row>132</xdr:row>
                <xdr:rowOff>65314</xdr:rowOff>
              </to>
            </anchor>
          </controlPr>
        </control>
      </mc:Choice>
      <mc:Fallback>
        <control shapeId="4112" r:id="rId25" name="OptionButton14"/>
      </mc:Fallback>
    </mc:AlternateContent>
    <mc:AlternateContent xmlns:mc="http://schemas.openxmlformats.org/markup-compatibility/2006">
      <mc:Choice Requires="x14">
        <control shapeId="4111" r:id="rId27" name="OptionButton13">
          <controlPr autoLine="0" linkedCell="A7" r:id="rId28">
            <anchor moveWithCells="1">
              <from>
                <xdr:col>41</xdr:col>
                <xdr:colOff>130629</xdr:colOff>
                <xdr:row>130</xdr:row>
                <xdr:rowOff>119743</xdr:rowOff>
              </from>
              <to>
                <xdr:col>44</xdr:col>
                <xdr:colOff>141514</xdr:colOff>
                <xdr:row>132</xdr:row>
                <xdr:rowOff>54429</xdr:rowOff>
              </to>
            </anchor>
          </controlPr>
        </control>
      </mc:Choice>
      <mc:Fallback>
        <control shapeId="4111" r:id="rId27" name="OptionButton13"/>
      </mc:Fallback>
    </mc:AlternateContent>
    <mc:AlternateContent xmlns:mc="http://schemas.openxmlformats.org/markup-compatibility/2006">
      <mc:Choice Requires="x14">
        <control shapeId="4110" r:id="rId29" name="OptionButton12">
          <controlPr autoLine="0" r:id="rId30">
            <anchor moveWithCells="1">
              <from>
                <xdr:col>45</xdr:col>
                <xdr:colOff>32657</xdr:colOff>
                <xdr:row>124</xdr:row>
                <xdr:rowOff>146957</xdr:rowOff>
              </from>
              <to>
                <xdr:col>47</xdr:col>
                <xdr:colOff>97971</xdr:colOff>
                <xdr:row>126</xdr:row>
                <xdr:rowOff>81643</xdr:rowOff>
              </to>
            </anchor>
          </controlPr>
        </control>
      </mc:Choice>
      <mc:Fallback>
        <control shapeId="4110" r:id="rId29" name="OptionButton12"/>
      </mc:Fallback>
    </mc:AlternateContent>
    <mc:AlternateContent xmlns:mc="http://schemas.openxmlformats.org/markup-compatibility/2006">
      <mc:Choice Requires="x14">
        <control shapeId="4109" r:id="rId31" name="OptionButton11">
          <controlPr autoLine="0" linkedCell="A6" r:id="rId32">
            <anchor moveWithCells="1">
              <from>
                <xdr:col>41</xdr:col>
                <xdr:colOff>119743</xdr:colOff>
                <xdr:row>125</xdr:row>
                <xdr:rowOff>0</xdr:rowOff>
              </from>
              <to>
                <xdr:col>44</xdr:col>
                <xdr:colOff>119743</xdr:colOff>
                <xdr:row>126</xdr:row>
                <xdr:rowOff>92529</xdr:rowOff>
              </to>
            </anchor>
          </controlPr>
        </control>
      </mc:Choice>
      <mc:Fallback>
        <control shapeId="4109" r:id="rId31" name="OptionButton11"/>
      </mc:Fallback>
    </mc:AlternateContent>
    <mc:AlternateContent xmlns:mc="http://schemas.openxmlformats.org/markup-compatibility/2006">
      <mc:Choice Requires="x14">
        <control shapeId="4108" r:id="rId33" name="OptionButton10">
          <controlPr autoLine="0" r:id="rId34">
            <anchor moveWithCells="1">
              <from>
                <xdr:col>45</xdr:col>
                <xdr:colOff>32657</xdr:colOff>
                <xdr:row>123</xdr:row>
                <xdr:rowOff>76200</xdr:rowOff>
              </from>
              <to>
                <xdr:col>47</xdr:col>
                <xdr:colOff>108857</xdr:colOff>
                <xdr:row>125</xdr:row>
                <xdr:rowOff>65314</xdr:rowOff>
              </to>
            </anchor>
          </controlPr>
        </control>
      </mc:Choice>
      <mc:Fallback>
        <control shapeId="4108" r:id="rId33" name="OptionButton10"/>
      </mc:Fallback>
    </mc:AlternateContent>
    <mc:AlternateContent xmlns:mc="http://schemas.openxmlformats.org/markup-compatibility/2006">
      <mc:Choice Requires="x14">
        <control shapeId="4107" r:id="rId35" name="OptionButton9">
          <controlPr autoLine="0" linkedCell="A5" r:id="rId36">
            <anchor moveWithCells="1">
              <from>
                <xdr:col>41</xdr:col>
                <xdr:colOff>119743</xdr:colOff>
                <xdr:row>123</xdr:row>
                <xdr:rowOff>76200</xdr:rowOff>
              </from>
              <to>
                <xdr:col>44</xdr:col>
                <xdr:colOff>146957</xdr:colOff>
                <xdr:row>125</xdr:row>
                <xdr:rowOff>54429</xdr:rowOff>
              </to>
            </anchor>
          </controlPr>
        </control>
      </mc:Choice>
      <mc:Fallback>
        <control shapeId="4107" r:id="rId35" name="OptionButton9"/>
      </mc:Fallback>
    </mc:AlternateContent>
    <mc:AlternateContent xmlns:mc="http://schemas.openxmlformats.org/markup-compatibility/2006">
      <mc:Choice Requires="x14">
        <control shapeId="4106" r:id="rId37" name="OptionButton8">
          <controlPr autoLine="0" r:id="rId38">
            <anchor moveWithCells="1">
              <from>
                <xdr:col>45</xdr:col>
                <xdr:colOff>59871</xdr:colOff>
                <xdr:row>116</xdr:row>
                <xdr:rowOff>141514</xdr:rowOff>
              </from>
              <to>
                <xdr:col>47</xdr:col>
                <xdr:colOff>114300</xdr:colOff>
                <xdr:row>118</xdr:row>
                <xdr:rowOff>65314</xdr:rowOff>
              </to>
            </anchor>
          </controlPr>
        </control>
      </mc:Choice>
      <mc:Fallback>
        <control shapeId="4106" r:id="rId37" name="OptionButton8"/>
      </mc:Fallback>
    </mc:AlternateContent>
    <mc:AlternateContent xmlns:mc="http://schemas.openxmlformats.org/markup-compatibility/2006">
      <mc:Choice Requires="x14">
        <control shapeId="4105" r:id="rId39" name="OptionButton7">
          <controlPr autoLine="0" linkedCell="A4" r:id="rId40">
            <anchor moveWithCells="1">
              <from>
                <xdr:col>41</xdr:col>
                <xdr:colOff>114300</xdr:colOff>
                <xdr:row>116</xdr:row>
                <xdr:rowOff>141514</xdr:rowOff>
              </from>
              <to>
                <xdr:col>44</xdr:col>
                <xdr:colOff>114300</xdr:colOff>
                <xdr:row>118</xdr:row>
                <xdr:rowOff>65314</xdr:rowOff>
              </to>
            </anchor>
          </controlPr>
        </control>
      </mc:Choice>
      <mc:Fallback>
        <control shapeId="4105" r:id="rId39" name="OptionButton7"/>
      </mc:Fallback>
    </mc:AlternateContent>
    <mc:AlternateContent xmlns:mc="http://schemas.openxmlformats.org/markup-compatibility/2006">
      <mc:Choice Requires="x14">
        <control shapeId="4104" r:id="rId41" name="OptionButton6">
          <controlPr autoLine="0" r:id="rId42">
            <anchor moveWithCells="1">
              <from>
                <xdr:col>45</xdr:col>
                <xdr:colOff>59871</xdr:colOff>
                <xdr:row>111</xdr:row>
                <xdr:rowOff>0</xdr:rowOff>
              </from>
              <to>
                <xdr:col>47</xdr:col>
                <xdr:colOff>114300</xdr:colOff>
                <xdr:row>112</xdr:row>
                <xdr:rowOff>92529</xdr:rowOff>
              </to>
            </anchor>
          </controlPr>
        </control>
      </mc:Choice>
      <mc:Fallback>
        <control shapeId="4104" r:id="rId41" name="OptionButton6"/>
      </mc:Fallback>
    </mc:AlternateContent>
    <mc:AlternateContent xmlns:mc="http://schemas.openxmlformats.org/markup-compatibility/2006">
      <mc:Choice Requires="x14">
        <control shapeId="4103" r:id="rId43" name="OptionButton5">
          <controlPr autoLine="0" linkedCell="A3" r:id="rId44">
            <anchor moveWithCells="1">
              <from>
                <xdr:col>42</xdr:col>
                <xdr:colOff>10886</xdr:colOff>
                <xdr:row>111</xdr:row>
                <xdr:rowOff>0</xdr:rowOff>
              </from>
              <to>
                <xdr:col>45</xdr:col>
                <xdr:colOff>21771</xdr:colOff>
                <xdr:row>112</xdr:row>
                <xdr:rowOff>92529</xdr:rowOff>
              </to>
            </anchor>
          </controlPr>
        </control>
      </mc:Choice>
      <mc:Fallback>
        <control shapeId="4103" r:id="rId43" name="OptionButton5"/>
      </mc:Fallback>
    </mc:AlternateContent>
    <mc:AlternateContent xmlns:mc="http://schemas.openxmlformats.org/markup-compatibility/2006">
      <mc:Choice Requires="x14">
        <control shapeId="4102" r:id="rId45" name="OptionButton4">
          <controlPr autoLine="0" r:id="rId46">
            <anchor moveWithCells="1">
              <from>
                <xdr:col>45</xdr:col>
                <xdr:colOff>48986</xdr:colOff>
                <xdr:row>103</xdr:row>
                <xdr:rowOff>65314</xdr:rowOff>
              </from>
              <to>
                <xdr:col>47</xdr:col>
                <xdr:colOff>125186</xdr:colOff>
                <xdr:row>105</xdr:row>
                <xdr:rowOff>54429</xdr:rowOff>
              </to>
            </anchor>
          </controlPr>
        </control>
      </mc:Choice>
      <mc:Fallback>
        <control shapeId="4102" r:id="rId45" name="OptionButton4"/>
      </mc:Fallback>
    </mc:AlternateContent>
    <mc:AlternateContent xmlns:mc="http://schemas.openxmlformats.org/markup-compatibility/2006">
      <mc:Choice Requires="x14">
        <control shapeId="4101" r:id="rId47" name="OptionButton3">
          <controlPr autoLine="0" linkedCell="A2" r:id="rId48">
            <anchor moveWithCells="1">
              <from>
                <xdr:col>42</xdr:col>
                <xdr:colOff>0</xdr:colOff>
                <xdr:row>103</xdr:row>
                <xdr:rowOff>65314</xdr:rowOff>
              </from>
              <to>
                <xdr:col>45</xdr:col>
                <xdr:colOff>21771</xdr:colOff>
                <xdr:row>105</xdr:row>
                <xdr:rowOff>54429</xdr:rowOff>
              </to>
            </anchor>
          </controlPr>
        </control>
      </mc:Choice>
      <mc:Fallback>
        <control shapeId="4101" r:id="rId47" name="OptionButton3"/>
      </mc:Fallback>
    </mc:AlternateContent>
    <mc:AlternateContent xmlns:mc="http://schemas.openxmlformats.org/markup-compatibility/2006">
      <mc:Choice Requires="x14">
        <control shapeId="4100" r:id="rId49" name="OptionButton1">
          <controlPr autoLine="0" linkedCell="A1" r:id="rId50">
            <anchor moveWithCells="1">
              <from>
                <xdr:col>42</xdr:col>
                <xdr:colOff>0</xdr:colOff>
                <xdr:row>98</xdr:row>
                <xdr:rowOff>0</xdr:rowOff>
              </from>
              <to>
                <xdr:col>44</xdr:col>
                <xdr:colOff>141514</xdr:colOff>
                <xdr:row>99</xdr:row>
                <xdr:rowOff>92529</xdr:rowOff>
              </to>
            </anchor>
          </controlPr>
        </control>
      </mc:Choice>
      <mc:Fallback>
        <control shapeId="4100" r:id="rId49" name="OptionButton1"/>
      </mc:Fallback>
    </mc:AlternateContent>
    <mc:AlternateContent xmlns:mc="http://schemas.openxmlformats.org/markup-compatibility/2006">
      <mc:Choice Requires="x14">
        <control shapeId="4099" r:id="rId51" name="OptionButton2">
          <controlPr autoLine="0" r:id="rId52">
            <anchor moveWithCells="1">
              <from>
                <xdr:col>45</xdr:col>
                <xdr:colOff>81643</xdr:colOff>
                <xdr:row>98</xdr:row>
                <xdr:rowOff>0</xdr:rowOff>
              </from>
              <to>
                <xdr:col>47</xdr:col>
                <xdr:colOff>136071</xdr:colOff>
                <xdr:row>99</xdr:row>
                <xdr:rowOff>92529</xdr:rowOff>
              </to>
            </anchor>
          </controlPr>
        </control>
      </mc:Choice>
      <mc:Fallback>
        <control shapeId="4099" r:id="rId51" name="OptionButton2"/>
      </mc:Fallback>
    </mc:AlternateContent>
    <mc:AlternateContent xmlns:mc="http://schemas.openxmlformats.org/markup-compatibility/2006">
      <mc:Choice Requires="x14">
        <control shapeId="4097" r:id="rId53" name="OptionButton17">
          <controlPr autoLine="0" linkedCell="A9" r:id="rId54">
            <anchor moveWithCells="1">
              <from>
                <xdr:col>41</xdr:col>
                <xdr:colOff>119743</xdr:colOff>
                <xdr:row>139</xdr:row>
                <xdr:rowOff>10886</xdr:rowOff>
              </from>
              <to>
                <xdr:col>44</xdr:col>
                <xdr:colOff>130629</xdr:colOff>
                <xdr:row>140</xdr:row>
                <xdr:rowOff>21771</xdr:rowOff>
              </to>
            </anchor>
          </controlPr>
        </control>
      </mc:Choice>
      <mc:Fallback>
        <control shapeId="4097" r:id="rId53" name="OptionButton17"/>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22"/>
  </sheetPr>
  <dimension ref="A1:BU287"/>
  <sheetViews>
    <sheetView showGridLines="0" showRowColHeaders="0" zoomScaleNormal="100" workbookViewId="0">
      <selection activeCell="V11" sqref="V11:AV12"/>
    </sheetView>
  </sheetViews>
  <sheetFormatPr defaultColWidth="9.15234375" defaultRowHeight="12.45"/>
  <cols>
    <col min="1" max="1" width="1.3046875" style="18" customWidth="1"/>
    <col min="2" max="2" width="1.15234375" style="18" customWidth="1"/>
    <col min="3" max="3" width="1" style="18" customWidth="1"/>
    <col min="4" max="4" width="1.53515625" style="18" customWidth="1"/>
    <col min="5" max="5" width="3.15234375" style="18" customWidth="1"/>
    <col min="6" max="49" width="2.15234375" style="18" customWidth="1"/>
    <col min="50" max="50" width="4.53515625" style="18" hidden="1" customWidth="1"/>
    <col min="51" max="51" width="6.84375" style="18" hidden="1" customWidth="1"/>
    <col min="52" max="52" width="6.15234375" style="18" hidden="1" customWidth="1"/>
    <col min="53" max="53" width="8.3046875" style="18" hidden="1" customWidth="1"/>
    <col min="54" max="55" width="7.84375" style="18" hidden="1" customWidth="1"/>
    <col min="56" max="56" width="8.84375" style="18" hidden="1" customWidth="1"/>
    <col min="57" max="57" width="8.15234375" style="18" hidden="1" customWidth="1"/>
    <col min="58" max="59" width="4.53515625" style="18" hidden="1" customWidth="1"/>
    <col min="60" max="61" width="9.15234375" style="18" hidden="1" customWidth="1"/>
    <col min="62" max="62" width="9.15234375" style="18" customWidth="1"/>
    <col min="63" max="63" width="4.15234375" style="18" customWidth="1"/>
    <col min="64" max="65" width="3.15234375" style="18" customWidth="1"/>
    <col min="66" max="66" width="8" style="18" customWidth="1"/>
    <col min="67" max="75" width="9.15234375" style="18" customWidth="1"/>
    <col min="76" max="16384" width="9.15234375" style="18"/>
  </cols>
  <sheetData>
    <row r="1" spans="1:72" ht="7.5" customHeight="1">
      <c r="A1" s="1" t="b">
        <v>1</v>
      </c>
      <c r="B1" s="1"/>
    </row>
    <row r="2" spans="1:72" ht="7.5" customHeight="1">
      <c r="A2" s="1" t="b">
        <v>1</v>
      </c>
      <c r="B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72" ht="7.5" customHeight="1">
      <c r="A3" s="1" t="b">
        <v>1</v>
      </c>
      <c r="B3" s="1"/>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72">
      <c r="A4" s="1" t="b">
        <v>1</v>
      </c>
      <c r="B4" s="1"/>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72">
      <c r="A5" s="1" t="b">
        <v>0</v>
      </c>
      <c r="B5" s="1"/>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72">
      <c r="A6" s="1" t="b">
        <v>0</v>
      </c>
      <c r="B6" s="1"/>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72" ht="17.600000000000001">
      <c r="A7" s="1" t="b">
        <v>1</v>
      </c>
      <c r="B7" s="1"/>
      <c r="D7" s="2"/>
      <c r="E7" s="3" t="s">
        <v>133</v>
      </c>
      <c r="F7" s="3"/>
      <c r="G7" s="3"/>
      <c r="H7" s="3"/>
      <c r="I7" s="3"/>
      <c r="J7" s="3"/>
      <c r="K7" s="3"/>
      <c r="L7" s="3"/>
      <c r="M7" s="3"/>
      <c r="N7" s="3"/>
      <c r="O7" s="3"/>
      <c r="P7" s="3"/>
      <c r="Q7" s="3"/>
      <c r="R7" s="3"/>
      <c r="S7" s="3"/>
      <c r="T7" s="3"/>
      <c r="U7" s="3"/>
      <c r="V7" s="3"/>
      <c r="W7" s="4"/>
      <c r="X7" s="4"/>
      <c r="Y7" s="4"/>
      <c r="Z7" s="4"/>
      <c r="AA7" s="4"/>
      <c r="AB7" s="2"/>
      <c r="AC7" s="2"/>
      <c r="AD7" s="2"/>
      <c r="AE7" s="2"/>
      <c r="AF7" s="2"/>
      <c r="AG7" s="2"/>
      <c r="AH7" s="2"/>
      <c r="AI7" s="2"/>
      <c r="AJ7" s="2"/>
      <c r="AK7" s="2"/>
      <c r="AL7" s="2"/>
      <c r="AM7" s="2"/>
      <c r="AN7" s="2"/>
      <c r="AO7" s="2"/>
      <c r="AP7" s="2"/>
      <c r="AQ7" s="2"/>
      <c r="AR7" s="2"/>
      <c r="AS7" s="2"/>
      <c r="AT7" s="2"/>
      <c r="AU7" s="2"/>
      <c r="AV7" s="2"/>
    </row>
    <row r="8" spans="1:72" ht="17.600000000000001">
      <c r="A8" s="1" t="b">
        <v>1</v>
      </c>
      <c r="B8" s="1"/>
      <c r="D8" s="2"/>
      <c r="E8" s="3" t="s">
        <v>134</v>
      </c>
      <c r="F8" s="3"/>
      <c r="G8" s="3"/>
      <c r="H8" s="3"/>
      <c r="I8" s="3"/>
      <c r="J8" s="3"/>
      <c r="K8" s="3"/>
      <c r="L8" s="3"/>
      <c r="M8" s="3"/>
      <c r="N8" s="3"/>
      <c r="O8" s="3"/>
      <c r="P8" s="3"/>
      <c r="Q8" s="3"/>
      <c r="R8" s="3"/>
      <c r="S8" s="3"/>
      <c r="T8" s="3"/>
      <c r="U8" s="3"/>
      <c r="V8" s="3"/>
      <c r="W8" s="4"/>
      <c r="X8" s="4"/>
      <c r="Y8" s="4"/>
      <c r="Z8" s="4"/>
      <c r="AA8" s="4"/>
      <c r="AB8" s="2"/>
      <c r="AC8" s="2"/>
      <c r="AD8" s="2"/>
      <c r="AE8" s="2"/>
      <c r="AF8" s="2"/>
      <c r="AG8" s="2"/>
      <c r="AH8" s="2"/>
      <c r="AI8" s="2"/>
      <c r="AJ8" s="2"/>
      <c r="AK8" s="2"/>
      <c r="AL8" s="2"/>
      <c r="AM8" s="2"/>
      <c r="AN8" s="2"/>
      <c r="AO8" s="2"/>
      <c r="AP8" s="2"/>
      <c r="AQ8" s="2"/>
      <c r="AR8" s="2"/>
      <c r="AS8" s="2"/>
      <c r="AT8" s="2"/>
      <c r="AU8" s="2"/>
      <c r="AV8" s="2"/>
    </row>
    <row r="9" spans="1:72">
      <c r="A9" s="1" t="b">
        <v>1</v>
      </c>
      <c r="B9" s="1"/>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row>
    <row r="10" spans="1:72">
      <c r="A10" s="1" t="b">
        <v>1</v>
      </c>
      <c r="B10" s="1"/>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row>
    <row r="11" spans="1:72">
      <c r="A11" s="1" t="b">
        <v>0</v>
      </c>
      <c r="B11" s="1"/>
      <c r="D11" s="2"/>
      <c r="E11" s="6" t="s">
        <v>0</v>
      </c>
      <c r="F11" s="6"/>
      <c r="G11" s="6"/>
      <c r="H11" s="6"/>
      <c r="I11" s="6"/>
      <c r="J11" s="7"/>
      <c r="K11" s="7"/>
      <c r="L11" s="7"/>
      <c r="M11" s="7"/>
      <c r="N11" s="7"/>
      <c r="O11" s="7"/>
      <c r="P11" s="7"/>
      <c r="Q11" s="7"/>
      <c r="R11" s="7"/>
      <c r="S11" s="7"/>
      <c r="T11" s="7"/>
      <c r="U11" s="7"/>
      <c r="V11" s="77"/>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9"/>
    </row>
    <row r="12" spans="1:72">
      <c r="A12" s="1" t="b">
        <v>1</v>
      </c>
      <c r="B12" s="1"/>
      <c r="D12" s="2"/>
      <c r="E12" s="8" t="s">
        <v>1</v>
      </c>
      <c r="F12" s="7"/>
      <c r="G12" s="7"/>
      <c r="H12" s="7"/>
      <c r="I12" s="7"/>
      <c r="J12" s="7"/>
      <c r="K12" s="7"/>
      <c r="L12" s="7"/>
      <c r="M12" s="7"/>
      <c r="N12" s="7"/>
      <c r="O12" s="7"/>
      <c r="P12" s="7"/>
      <c r="Q12" s="7"/>
      <c r="R12" s="7"/>
      <c r="S12" s="7"/>
      <c r="T12" s="7"/>
      <c r="U12" s="7"/>
      <c r="V12" s="80"/>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BR12" s="19"/>
      <c r="BS12" s="20"/>
      <c r="BT12" s="21"/>
    </row>
    <row r="13" spans="1:72">
      <c r="A13" s="1" t="b">
        <v>1</v>
      </c>
      <c r="B13" s="1"/>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BR13" s="19"/>
      <c r="BS13" s="20"/>
      <c r="BT13" s="21"/>
    </row>
    <row r="14" spans="1:72">
      <c r="A14" s="1" t="b">
        <v>0</v>
      </c>
      <c r="B14" s="1"/>
      <c r="D14" s="7"/>
      <c r="E14" s="9" t="s">
        <v>2</v>
      </c>
      <c r="F14" s="7"/>
      <c r="G14" s="7"/>
      <c r="H14" s="7"/>
      <c r="I14" s="7"/>
      <c r="J14" s="7"/>
      <c r="K14" s="7"/>
      <c r="L14" s="7"/>
      <c r="M14" s="7"/>
      <c r="N14" s="7"/>
      <c r="O14" s="7"/>
      <c r="P14" s="7"/>
      <c r="Q14" s="7"/>
      <c r="R14" s="7"/>
      <c r="S14" s="7"/>
      <c r="T14" s="7"/>
      <c r="U14" s="7"/>
      <c r="V14" s="77"/>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9"/>
      <c r="BR14" s="19"/>
      <c r="BS14" s="20"/>
      <c r="BT14" s="21"/>
    </row>
    <row r="15" spans="1:72">
      <c r="A15" s="1"/>
      <c r="B15" s="1"/>
      <c r="D15" s="7"/>
      <c r="E15" s="10" t="s">
        <v>3</v>
      </c>
      <c r="F15" s="7"/>
      <c r="G15" s="7"/>
      <c r="H15" s="7"/>
      <c r="I15" s="7"/>
      <c r="J15" s="7"/>
      <c r="K15" s="7"/>
      <c r="L15" s="7"/>
      <c r="M15" s="7"/>
      <c r="N15" s="7"/>
      <c r="O15" s="7"/>
      <c r="P15" s="7"/>
      <c r="Q15" s="7"/>
      <c r="R15" s="7"/>
      <c r="S15" s="7"/>
      <c r="T15" s="7"/>
      <c r="U15" s="7"/>
      <c r="V15" s="80"/>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2"/>
      <c r="BR15" s="19"/>
      <c r="BS15" s="20"/>
      <c r="BT15" s="21"/>
    </row>
    <row r="16" spans="1:72">
      <c r="A16" s="1"/>
      <c r="B16" s="1"/>
      <c r="D16" s="7"/>
      <c r="E16" s="11"/>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BR16" s="19"/>
      <c r="BS16" s="20"/>
      <c r="BT16" s="21"/>
    </row>
    <row r="17" spans="1:72">
      <c r="A17" s="1"/>
      <c r="B17" s="1"/>
      <c r="D17" s="7"/>
      <c r="E17" s="9" t="s">
        <v>4</v>
      </c>
      <c r="F17" s="7"/>
      <c r="G17" s="7"/>
      <c r="H17" s="7"/>
      <c r="I17" s="7"/>
      <c r="J17" s="7"/>
      <c r="K17" s="7"/>
      <c r="L17" s="7"/>
      <c r="M17" s="7"/>
      <c r="N17" s="7"/>
      <c r="O17" s="7"/>
      <c r="P17" s="7"/>
      <c r="Q17" s="7"/>
      <c r="R17" s="7"/>
      <c r="S17" s="7"/>
      <c r="T17" s="2"/>
      <c r="U17" s="2"/>
      <c r="V17" s="91" t="s">
        <v>9</v>
      </c>
      <c r="W17" s="91"/>
      <c r="X17" s="15"/>
      <c r="Y17" s="72"/>
      <c r="Z17" s="73"/>
      <c r="AA17" s="73"/>
      <c r="AB17" s="74"/>
      <c r="AC17" s="16" t="s">
        <v>113</v>
      </c>
      <c r="AD17" s="75"/>
      <c r="AE17" s="76"/>
      <c r="AF17" s="16" t="s">
        <v>113</v>
      </c>
      <c r="AG17" s="88"/>
      <c r="AH17" s="89"/>
      <c r="AI17" s="7"/>
      <c r="AJ17" s="90" t="s">
        <v>11</v>
      </c>
      <c r="AK17" s="90"/>
      <c r="AL17" s="90"/>
      <c r="AM17" s="72"/>
      <c r="AN17" s="73"/>
      <c r="AO17" s="73"/>
      <c r="AP17" s="74"/>
      <c r="AQ17" s="16" t="s">
        <v>113</v>
      </c>
      <c r="AR17" s="75"/>
      <c r="AS17" s="76"/>
      <c r="AT17" s="16" t="s">
        <v>113</v>
      </c>
      <c r="AU17" s="75"/>
      <c r="AV17" s="76"/>
      <c r="BR17" s="19"/>
      <c r="BS17" s="20"/>
      <c r="BT17" s="21"/>
    </row>
    <row r="18" spans="1:72">
      <c r="A18" s="1"/>
      <c r="B18" s="1"/>
      <c r="D18" s="7"/>
      <c r="E18" s="11"/>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BS18" s="20"/>
      <c r="BT18" s="21"/>
    </row>
    <row r="19" spans="1:72">
      <c r="A19" s="1"/>
      <c r="B19" s="1"/>
      <c r="D19" s="7"/>
      <c r="E19" s="12" t="s">
        <v>5</v>
      </c>
      <c r="F19" s="7"/>
      <c r="G19" s="7"/>
      <c r="H19" s="7"/>
      <c r="I19" s="7"/>
      <c r="J19" s="7"/>
      <c r="K19" s="7"/>
      <c r="L19" s="7"/>
      <c r="M19" s="7"/>
      <c r="N19" s="7"/>
      <c r="O19" s="7"/>
      <c r="P19" s="7"/>
      <c r="Q19" s="7"/>
      <c r="R19" s="7"/>
      <c r="S19" s="7"/>
      <c r="T19" s="7"/>
      <c r="U19" s="7"/>
      <c r="V19" s="77"/>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9"/>
      <c r="BS19" s="20"/>
      <c r="BT19" s="21"/>
    </row>
    <row r="20" spans="1:72">
      <c r="A20" s="1"/>
      <c r="B20" s="1"/>
      <c r="D20" s="7"/>
      <c r="E20" s="10" t="s">
        <v>6</v>
      </c>
      <c r="F20" s="7"/>
      <c r="G20" s="7"/>
      <c r="H20" s="7"/>
      <c r="I20" s="7"/>
      <c r="J20" s="7"/>
      <c r="K20" s="7"/>
      <c r="L20" s="7"/>
      <c r="M20" s="7"/>
      <c r="N20" s="7"/>
      <c r="O20" s="7"/>
      <c r="P20" s="7"/>
      <c r="Q20" s="7"/>
      <c r="R20" s="7"/>
      <c r="S20" s="7"/>
      <c r="T20" s="7"/>
      <c r="U20" s="7"/>
      <c r="V20" s="80"/>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2"/>
      <c r="BS20" s="20"/>
      <c r="BT20" s="21"/>
    </row>
    <row r="21" spans="1:72">
      <c r="A21" s="1"/>
      <c r="B21" s="1"/>
      <c r="D21" s="7"/>
      <c r="E21" s="11"/>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BS21" s="55"/>
      <c r="BT21" s="22"/>
    </row>
    <row r="22" spans="1:72">
      <c r="A22" s="1"/>
      <c r="B22" s="1"/>
      <c r="D22" s="7"/>
      <c r="E22" s="9" t="s">
        <v>7</v>
      </c>
      <c r="F22" s="7"/>
      <c r="G22" s="7"/>
      <c r="H22" s="7"/>
      <c r="I22" s="7"/>
      <c r="J22" s="7"/>
      <c r="K22" s="7"/>
      <c r="L22" s="7"/>
      <c r="M22" s="7"/>
      <c r="N22" s="7"/>
      <c r="O22" s="7"/>
      <c r="P22" s="7"/>
      <c r="Q22" s="7"/>
      <c r="R22" s="7"/>
      <c r="S22" s="7"/>
      <c r="T22" s="7"/>
      <c r="U22" s="7"/>
      <c r="V22" s="85"/>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7"/>
      <c r="BS22" s="55"/>
      <c r="BT22" s="22"/>
    </row>
    <row r="23" spans="1:72">
      <c r="A23" s="1"/>
      <c r="B23" s="1"/>
      <c r="D23" s="7"/>
      <c r="E23" s="13" t="s">
        <v>8</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BS23" s="55"/>
      <c r="BT23" s="22"/>
    </row>
    <row r="24" spans="1:72">
      <c r="A24" s="1"/>
      <c r="B24" s="1"/>
      <c r="D24" s="7"/>
      <c r="E24" s="11"/>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BT24" s="22"/>
    </row>
    <row r="25" spans="1:72">
      <c r="A25" s="1"/>
      <c r="B25" s="1"/>
      <c r="D25" s="7"/>
      <c r="E25" s="11"/>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BT25" s="22"/>
    </row>
    <row r="26" spans="1:72">
      <c r="A26" s="1"/>
      <c r="B26" s="1"/>
      <c r="D26" s="7"/>
      <c r="E26" s="84" t="s">
        <v>10</v>
      </c>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BT26" s="22"/>
    </row>
    <row r="27" spans="1:72">
      <c r="A27" s="1"/>
      <c r="B27" s="1"/>
      <c r="D27" s="7"/>
      <c r="E27" s="11"/>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BT27" s="22"/>
    </row>
    <row r="28" spans="1:72">
      <c r="A28" s="1"/>
      <c r="B28" s="1"/>
      <c r="D28" s="7"/>
      <c r="E28" s="9" t="s">
        <v>12</v>
      </c>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BT28" s="22"/>
    </row>
    <row r="29" spans="1:72">
      <c r="A29" s="1"/>
      <c r="B29" s="1"/>
      <c r="D29" s="7"/>
      <c r="E29" s="10" t="s">
        <v>13</v>
      </c>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BT29" s="22"/>
    </row>
    <row r="30" spans="1:72">
      <c r="A30" s="1" t="b">
        <v>0</v>
      </c>
      <c r="B30" s="1"/>
      <c r="D30" s="7"/>
      <c r="E30" s="7"/>
      <c r="F30" s="7"/>
      <c r="G30" s="7"/>
      <c r="H30" s="7"/>
      <c r="I30" s="7"/>
      <c r="J30" s="7"/>
      <c r="K30" s="7"/>
      <c r="L30" s="7"/>
      <c r="M30" s="7"/>
      <c r="N30" s="7"/>
      <c r="O30" s="7"/>
      <c r="P30" s="7"/>
      <c r="Q30" s="7"/>
      <c r="R30" s="7"/>
      <c r="S30" s="7"/>
      <c r="T30" s="7"/>
      <c r="U30" s="7"/>
      <c r="V30" s="7"/>
      <c r="W30" s="83" t="s">
        <v>142</v>
      </c>
      <c r="X30" s="170"/>
      <c r="Y30" s="170"/>
      <c r="Z30" s="170"/>
      <c r="AA30" s="170"/>
      <c r="AB30" s="170"/>
      <c r="AC30" s="170"/>
      <c r="AD30" s="170"/>
      <c r="AE30" s="7"/>
      <c r="AF30" s="83" t="s">
        <v>129</v>
      </c>
      <c r="AG30" s="170"/>
      <c r="AH30" s="170"/>
      <c r="AI30" s="170"/>
      <c r="AJ30" s="170"/>
      <c r="AK30" s="170"/>
      <c r="AL30" s="170"/>
      <c r="AM30" s="170"/>
      <c r="AN30" s="7"/>
      <c r="AO30" s="83" t="s">
        <v>147</v>
      </c>
      <c r="AP30" s="170"/>
      <c r="AQ30" s="170"/>
      <c r="AR30" s="170"/>
      <c r="AS30" s="170"/>
      <c r="AT30" s="170"/>
      <c r="AU30" s="170"/>
      <c r="AV30" s="170"/>
      <c r="BT30" s="22"/>
    </row>
    <row r="31" spans="1:72">
      <c r="A31" s="1"/>
      <c r="B31" s="1"/>
      <c r="D31" s="7"/>
      <c r="E31" s="7"/>
      <c r="F31" s="7"/>
      <c r="G31" s="7"/>
      <c r="H31" s="7"/>
      <c r="I31" s="7"/>
      <c r="J31" s="7"/>
      <c r="K31" s="7"/>
      <c r="L31" s="7"/>
      <c r="M31" s="7"/>
      <c r="N31" s="7"/>
      <c r="O31" s="7"/>
      <c r="P31" s="7"/>
      <c r="Q31" s="7"/>
      <c r="R31" s="7"/>
      <c r="S31" s="7"/>
      <c r="T31" s="7"/>
      <c r="U31" s="7"/>
      <c r="V31" s="7"/>
      <c r="W31" s="170"/>
      <c r="X31" s="170"/>
      <c r="Y31" s="170"/>
      <c r="Z31" s="170"/>
      <c r="AA31" s="170"/>
      <c r="AB31" s="170"/>
      <c r="AC31" s="170"/>
      <c r="AD31" s="170"/>
      <c r="AE31" s="7"/>
      <c r="AF31" s="170"/>
      <c r="AG31" s="170"/>
      <c r="AH31" s="170"/>
      <c r="AI31" s="170"/>
      <c r="AJ31" s="170"/>
      <c r="AK31" s="170"/>
      <c r="AL31" s="170"/>
      <c r="AM31" s="170"/>
      <c r="AN31" s="7"/>
      <c r="AO31" s="170"/>
      <c r="AP31" s="170"/>
      <c r="AQ31" s="170"/>
      <c r="AR31" s="170"/>
      <c r="AS31" s="170"/>
      <c r="AT31" s="170"/>
      <c r="AU31" s="170"/>
      <c r="AV31" s="170"/>
      <c r="BT31" s="22"/>
    </row>
    <row r="32" spans="1:72">
      <c r="A32" s="1"/>
      <c r="B32" s="1"/>
      <c r="D32" s="7"/>
      <c r="E32" s="7"/>
      <c r="F32" s="7"/>
      <c r="G32" s="7"/>
      <c r="H32" s="7"/>
      <c r="I32" s="7"/>
      <c r="J32" s="7"/>
      <c r="K32" s="7"/>
      <c r="L32" s="7"/>
      <c r="M32" s="7"/>
      <c r="N32" s="7"/>
      <c r="O32" s="7"/>
      <c r="P32" s="7"/>
      <c r="Q32" s="7"/>
      <c r="R32" s="7"/>
      <c r="S32" s="7"/>
      <c r="T32" s="7"/>
      <c r="U32" s="7"/>
      <c r="V32" s="7"/>
      <c r="W32" s="207"/>
      <c r="X32" s="207"/>
      <c r="Y32" s="207"/>
      <c r="Z32" s="207"/>
      <c r="AA32" s="207"/>
      <c r="AB32" s="207"/>
      <c r="AC32" s="207"/>
      <c r="AD32" s="207"/>
      <c r="AE32" s="7"/>
      <c r="AF32" s="170"/>
      <c r="AG32" s="170"/>
      <c r="AH32" s="170"/>
      <c r="AI32" s="170"/>
      <c r="AJ32" s="170"/>
      <c r="AK32" s="170"/>
      <c r="AL32" s="170"/>
      <c r="AM32" s="170"/>
      <c r="AN32" s="7"/>
      <c r="AO32" s="207"/>
      <c r="AP32" s="207"/>
      <c r="AQ32" s="207"/>
      <c r="AR32" s="207"/>
      <c r="AS32" s="207"/>
      <c r="AT32" s="207"/>
      <c r="AU32" s="207"/>
      <c r="AV32" s="207"/>
      <c r="BT32" s="22"/>
    </row>
    <row r="33" spans="1:72">
      <c r="A33" s="1"/>
      <c r="B33" s="1"/>
      <c r="D33" s="7"/>
      <c r="E33" s="23" t="s">
        <v>137</v>
      </c>
      <c r="F33" s="7"/>
      <c r="G33" s="7"/>
      <c r="H33" s="7"/>
      <c r="I33" s="7"/>
      <c r="J33" s="7"/>
      <c r="K33" s="7"/>
      <c r="L33" s="7"/>
      <c r="M33" s="7"/>
      <c r="N33" s="7"/>
      <c r="O33" s="7"/>
      <c r="P33" s="7"/>
      <c r="Q33" s="7"/>
      <c r="R33" s="7"/>
      <c r="S33" s="7"/>
      <c r="T33" s="7"/>
      <c r="U33" s="7"/>
      <c r="V33" s="7"/>
      <c r="W33" s="66"/>
      <c r="X33" s="67"/>
      <c r="Y33" s="67"/>
      <c r="Z33" s="67"/>
      <c r="AA33" s="67"/>
      <c r="AB33" s="67"/>
      <c r="AC33" s="67"/>
      <c r="AD33" s="68"/>
      <c r="AE33" s="7"/>
      <c r="AF33" s="66"/>
      <c r="AG33" s="67"/>
      <c r="AH33" s="67"/>
      <c r="AI33" s="67"/>
      <c r="AJ33" s="67"/>
      <c r="AK33" s="67"/>
      <c r="AL33" s="67"/>
      <c r="AM33" s="68"/>
      <c r="AN33" s="7"/>
      <c r="AO33" s="69">
        <f>W33*(100+AF33)/100</f>
        <v>0</v>
      </c>
      <c r="AP33" s="70"/>
      <c r="AQ33" s="70"/>
      <c r="AR33" s="70"/>
      <c r="AS33" s="70"/>
      <c r="AT33" s="70"/>
      <c r="AU33" s="70"/>
      <c r="AV33" s="71"/>
      <c r="BT33" s="22"/>
    </row>
    <row r="34" spans="1:72">
      <c r="A34" s="1"/>
      <c r="B34" s="1"/>
      <c r="D34" s="7"/>
      <c r="E34" s="25" t="s">
        <v>14</v>
      </c>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BT34" s="22"/>
    </row>
    <row r="35" spans="1:72">
      <c r="A35" s="1"/>
      <c r="B35" s="1"/>
      <c r="D35" s="7"/>
      <c r="E35" s="26"/>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BT35" s="22"/>
    </row>
    <row r="36" spans="1:72">
      <c r="A36" s="1"/>
      <c r="B36" s="1"/>
      <c r="D36" s="7"/>
      <c r="E36" s="23" t="s">
        <v>146</v>
      </c>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98"/>
      <c r="AP36" s="99"/>
      <c r="AQ36" s="99"/>
      <c r="AR36" s="99"/>
      <c r="AS36" s="99"/>
      <c r="AT36" s="99"/>
      <c r="AU36" s="99"/>
      <c r="AV36" s="100"/>
      <c r="BT36" s="22"/>
    </row>
    <row r="37" spans="1:72">
      <c r="A37" s="1"/>
      <c r="B37" s="1"/>
      <c r="D37" s="7"/>
      <c r="E37" s="26"/>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BT37" s="22"/>
    </row>
    <row r="38" spans="1:72">
      <c r="A38" s="1"/>
      <c r="B38" s="1"/>
      <c r="D38" s="7"/>
      <c r="E38" s="23" t="s">
        <v>15</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2"/>
      <c r="AP38" s="73"/>
      <c r="AQ38" s="73"/>
      <c r="AR38" s="73"/>
      <c r="AS38" s="73"/>
      <c r="AT38" s="73"/>
      <c r="AU38" s="73"/>
      <c r="AV38" s="74"/>
      <c r="BT38" s="22"/>
    </row>
    <row r="39" spans="1:72">
      <c r="A39" s="1"/>
      <c r="B39" s="1"/>
      <c r="D39" s="7"/>
      <c r="E39" s="25" t="s">
        <v>16</v>
      </c>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BT39" s="22"/>
    </row>
    <row r="40" spans="1:72">
      <c r="A40" s="1"/>
      <c r="B40" s="1"/>
      <c r="D40" s="7"/>
      <c r="E40" s="26"/>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BT40" s="22"/>
    </row>
    <row r="41" spans="1:72">
      <c r="A41" s="1"/>
      <c r="B41" s="1"/>
      <c r="D41" s="7"/>
      <c r="E41" s="23" t="s">
        <v>17</v>
      </c>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95">
        <v>0</v>
      </c>
      <c r="AP41" s="96"/>
      <c r="AQ41" s="96"/>
      <c r="AR41" s="96"/>
      <c r="AS41" s="96"/>
      <c r="AT41" s="96"/>
      <c r="AU41" s="96"/>
      <c r="AV41" s="97"/>
      <c r="BT41" s="22"/>
    </row>
    <row r="42" spans="1:72">
      <c r="A42" s="1"/>
      <c r="B42" s="1"/>
      <c r="D42" s="7"/>
      <c r="E42" s="25" t="s">
        <v>66</v>
      </c>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BT42" s="22"/>
    </row>
    <row r="43" spans="1:72">
      <c r="A43" s="1"/>
      <c r="B43" s="1"/>
      <c r="D43" s="7"/>
      <c r="E43" s="26"/>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row>
    <row r="44" spans="1:72">
      <c r="A44" s="1"/>
      <c r="B44" s="1"/>
      <c r="D44" s="7"/>
      <c r="E44" s="6" t="s">
        <v>138</v>
      </c>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92">
        <f>(AO33-AO36+(AO33*AO41))*AO38/12</f>
        <v>0</v>
      </c>
      <c r="AP44" s="93"/>
      <c r="AQ44" s="93"/>
      <c r="AR44" s="93"/>
      <c r="AS44" s="93"/>
      <c r="AT44" s="93"/>
      <c r="AU44" s="93"/>
      <c r="AV44" s="94"/>
    </row>
    <row r="45" spans="1:72">
      <c r="A45" s="1"/>
      <c r="B45" s="1"/>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row>
    <row r="46" spans="1:72" ht="6" customHeight="1">
      <c r="A46" s="1"/>
      <c r="B46" s="1"/>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row>
    <row r="47" spans="1:72">
      <c r="A47" s="1"/>
      <c r="B47" s="1"/>
      <c r="D47" s="7"/>
      <c r="E47" s="6" t="s">
        <v>18</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row>
    <row r="48" spans="1:72">
      <c r="A48" s="1"/>
      <c r="B48" s="1"/>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row>
    <row r="49" spans="1:48">
      <c r="A49" s="1"/>
      <c r="B49" s="1"/>
      <c r="D49" s="7"/>
      <c r="E49" s="7" t="s">
        <v>19</v>
      </c>
      <c r="F49" s="110" t="s">
        <v>20</v>
      </c>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row>
    <row r="50" spans="1:48">
      <c r="A50" s="1"/>
      <c r="B50" s="1"/>
      <c r="D50" s="7"/>
      <c r="E50" s="7"/>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row>
    <row r="51" spans="1:48">
      <c r="A51" s="1"/>
      <c r="B51" s="1"/>
      <c r="D51" s="7"/>
      <c r="E51" s="7"/>
      <c r="F51" s="144"/>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6"/>
    </row>
    <row r="52" spans="1:48">
      <c r="A52" s="1"/>
      <c r="B52" s="1"/>
      <c r="D52" s="7"/>
      <c r="E52" s="7"/>
      <c r="F52" s="147"/>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48"/>
    </row>
    <row r="53" spans="1:48">
      <c r="A53" s="1"/>
      <c r="B53" s="1"/>
      <c r="D53" s="7"/>
      <c r="E53" s="7"/>
      <c r="F53" s="149"/>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1"/>
    </row>
    <row r="54" spans="1:48">
      <c r="A54" s="1"/>
      <c r="B54" s="1"/>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row>
    <row r="55" spans="1:48">
      <c r="A55" s="1"/>
      <c r="B55" s="1"/>
      <c r="D55" s="7"/>
      <c r="E55" s="7" t="s">
        <v>21</v>
      </c>
      <c r="F55" s="110" t="s">
        <v>22</v>
      </c>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row>
    <row r="56" spans="1:48">
      <c r="A56" s="1"/>
      <c r="B56" s="1"/>
      <c r="D56" s="7"/>
      <c r="E56" s="7"/>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row>
    <row r="57" spans="1:48">
      <c r="A57" s="1"/>
      <c r="B57" s="1"/>
      <c r="D57" s="7"/>
      <c r="E57" s="7"/>
      <c r="F57" s="144"/>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6"/>
    </row>
    <row r="58" spans="1:48">
      <c r="A58" s="1"/>
      <c r="B58" s="1"/>
      <c r="D58" s="7"/>
      <c r="E58" s="7"/>
      <c r="F58" s="147"/>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48"/>
    </row>
    <row r="59" spans="1:48">
      <c r="A59" s="1"/>
      <c r="B59" s="1"/>
      <c r="D59" s="7"/>
      <c r="E59" s="7"/>
      <c r="F59" s="149"/>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1"/>
    </row>
    <row r="60" spans="1:48">
      <c r="A60" s="1"/>
      <c r="B60" s="1"/>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row>
    <row r="61" spans="1:48">
      <c r="A61" s="1"/>
      <c r="B61" s="1"/>
      <c r="D61" s="7"/>
      <c r="E61" s="7" t="s">
        <v>23</v>
      </c>
      <c r="F61" s="110" t="s">
        <v>24</v>
      </c>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row>
    <row r="62" spans="1:48">
      <c r="A62" s="1"/>
      <c r="B62" s="1"/>
      <c r="D62" s="7"/>
      <c r="E62" s="7"/>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row>
    <row r="63" spans="1:48">
      <c r="A63" s="1"/>
      <c r="B63" s="1"/>
      <c r="D63" s="7"/>
      <c r="E63" s="7"/>
      <c r="F63" s="144"/>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6"/>
    </row>
    <row r="64" spans="1:48">
      <c r="A64" s="1"/>
      <c r="B64" s="1"/>
      <c r="D64" s="7"/>
      <c r="E64" s="7"/>
      <c r="F64" s="147"/>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48"/>
    </row>
    <row r="65" spans="1:48">
      <c r="A65" s="1"/>
      <c r="B65" s="1"/>
      <c r="D65" s="7"/>
      <c r="E65" s="7"/>
      <c r="F65" s="149"/>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1"/>
    </row>
    <row r="66" spans="1:48">
      <c r="A66" s="1"/>
      <c r="B66" s="1"/>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row>
    <row r="67" spans="1:48">
      <c r="A67" s="1"/>
      <c r="B67" s="1"/>
      <c r="D67" s="7"/>
      <c r="E67" s="7" t="s">
        <v>25</v>
      </c>
      <c r="F67" s="123" t="s">
        <v>26</v>
      </c>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row>
    <row r="68" spans="1:48">
      <c r="A68" s="1"/>
      <c r="B68" s="1"/>
      <c r="D68" s="7"/>
      <c r="E68" s="7"/>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row>
    <row r="69" spans="1:48">
      <c r="D69" s="7"/>
      <c r="E69" s="7"/>
      <c r="F69" s="144"/>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6"/>
    </row>
    <row r="70" spans="1:48">
      <c r="D70" s="7"/>
      <c r="E70" s="7"/>
      <c r="F70" s="147"/>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48"/>
    </row>
    <row r="71" spans="1:48">
      <c r="D71" s="7"/>
      <c r="E71" s="7"/>
      <c r="F71" s="149"/>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1"/>
    </row>
    <row r="72" spans="1:48">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row>
    <row r="73" spans="1:48" ht="12.75" customHeight="1">
      <c r="D73" s="7"/>
      <c r="E73" s="7" t="s">
        <v>27</v>
      </c>
      <c r="F73" s="123" t="s">
        <v>28</v>
      </c>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5"/>
      <c r="AR73" s="15"/>
      <c r="AS73" s="15"/>
      <c r="AT73" s="15"/>
      <c r="AU73" s="15"/>
      <c r="AV73" s="15"/>
    </row>
    <row r="74" spans="1:48">
      <c r="D74" s="7"/>
      <c r="E74" s="7"/>
      <c r="F74" s="122" t="str">
        <f>IF(A1=TRUE,"Jei taip - prašome apibūdinkite įrengimus, įskaitant kiek laiko reiktų jų užsakymui atgabenimui ir įrengimui?","")</f>
        <v>Jei taip - prašome apibūdinkite įrengimus, įskaitant kiek laiko reiktų jų užsakymui atgabenimui ir įrengimui?</v>
      </c>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row>
    <row r="75" spans="1:48">
      <c r="D75" s="7"/>
      <c r="E75" s="7"/>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row>
    <row r="76" spans="1:48">
      <c r="D76" s="7"/>
      <c r="E76" s="7"/>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row>
    <row r="77" spans="1:48">
      <c r="D77" s="7"/>
      <c r="E77" s="7"/>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row>
    <row r="78" spans="1:48">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row>
    <row r="79" spans="1:48">
      <c r="D79" s="7"/>
      <c r="E79" s="7" t="s">
        <v>29</v>
      </c>
      <c r="F79" s="91" t="s">
        <v>30</v>
      </c>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7"/>
      <c r="AR79" s="7"/>
      <c r="AS79" s="7"/>
      <c r="AT79" s="7"/>
      <c r="AU79" s="7"/>
      <c r="AV79" s="7"/>
    </row>
    <row r="80" spans="1:48">
      <c r="D80" s="7"/>
      <c r="E80" s="7"/>
      <c r="F80" s="119" t="str">
        <f>IF(A2=TRUE,"Jei taip - prašome aprašykite, kokia šių įrengimų funkcija veikloje (gamyboje)? Ar turite sutartis su šių įrengimų tiekėjais?","")</f>
        <v>Jei taip - prašome aprašykite, kokia šių įrengimų funkcija veikloje (gamyboje)? Ar turite sutartis su šių įrengimų tiekėjais?</v>
      </c>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row>
    <row r="81" spans="4:49" ht="12" customHeight="1">
      <c r="D81" s="7"/>
      <c r="E81" s="7"/>
      <c r="F81" s="125" t="str">
        <f>IF(A2=TRUE,"Kokiose šalyse yra šių įrengimų tiekėjai? Koks laikotarpis būtų reikalingas šių įrengimų atgabenimui ir įrengimui?","")</f>
        <v>Kokiose šalyse yra šių įrengimų tiekėjai? Koks laikotarpis būtų reikalingas šių įrengimų atgabenimui ir įrengimui?</v>
      </c>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row>
    <row r="82" spans="4:49" ht="12.75" customHeight="1">
      <c r="D82" s="7"/>
      <c r="E82" s="7"/>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row>
    <row r="83" spans="4:49" ht="12.75" customHeight="1">
      <c r="D83" s="7"/>
      <c r="E83" s="7"/>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row>
    <row r="84" spans="4:49">
      <c r="D84" s="7"/>
      <c r="E84" s="7"/>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row>
    <row r="85" spans="4:49">
      <c r="D85" s="7"/>
      <c r="E85" s="7"/>
      <c r="F85" s="7"/>
      <c r="G85" s="7"/>
      <c r="H85" s="7"/>
      <c r="I85" s="7"/>
      <c r="J85" s="7"/>
      <c r="K85" s="7"/>
      <c r="L85" s="7"/>
      <c r="M85" s="7"/>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row>
    <row r="86" spans="4:49">
      <c r="D86" s="7"/>
      <c r="E86" s="7" t="s">
        <v>31</v>
      </c>
      <c r="F86" s="206" t="s">
        <v>32</v>
      </c>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6"/>
    </row>
    <row r="87" spans="4:49">
      <c r="D87" s="7"/>
      <c r="E87" s="7"/>
      <c r="F87" s="126" t="str">
        <f>IF(A3=TRUE,"Jei taip - nurodykite kokius turite atsarginius įrengimus","")</f>
        <v>Jei taip - nurodykite kokius turite atsarginius įrengimus</v>
      </c>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row>
    <row r="88" spans="4:49">
      <c r="D88" s="7"/>
      <c r="E88" s="7"/>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row>
    <row r="89" spans="4:49">
      <c r="D89" s="7"/>
      <c r="E89" s="7"/>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row>
    <row r="90" spans="4:49">
      <c r="D90" s="7"/>
      <c r="E90" s="7"/>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row>
    <row r="91" spans="4:49">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30"/>
    </row>
    <row r="92" spans="4:49" ht="12.75" customHeight="1">
      <c r="D92" s="7"/>
      <c r="E92" s="7" t="s">
        <v>33</v>
      </c>
      <c r="F92" s="127" t="s">
        <v>34</v>
      </c>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c r="AG92" s="127"/>
      <c r="AH92" s="127"/>
      <c r="AI92" s="127"/>
      <c r="AJ92" s="127"/>
      <c r="AK92" s="127"/>
      <c r="AL92" s="127"/>
      <c r="AM92" s="127"/>
      <c r="AN92" s="127"/>
      <c r="AO92" s="127"/>
      <c r="AP92" s="31"/>
      <c r="AQ92" s="31"/>
      <c r="AR92" s="31"/>
      <c r="AS92" s="31"/>
      <c r="AT92" s="31"/>
      <c r="AU92" s="31"/>
      <c r="AV92" s="31"/>
      <c r="AW92" s="30"/>
    </row>
    <row r="93" spans="4:49">
      <c r="D93" s="7"/>
      <c r="E93" s="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31"/>
      <c r="AQ93" s="31"/>
      <c r="AR93" s="31"/>
      <c r="AS93" s="31"/>
      <c r="AT93" s="31"/>
      <c r="AU93" s="31"/>
      <c r="AV93" s="31"/>
      <c r="AW93" s="30"/>
    </row>
    <row r="94" spans="4:49">
      <c r="D94" s="7"/>
      <c r="E94" s="7"/>
      <c r="F94" s="122" t="str">
        <f>IF(A4=TRUE,"Jei taip - nurodykite pagrindinius tiekėjus","")</f>
        <v>Jei taip - nurodykite pagrindinius tiekėjus</v>
      </c>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30"/>
    </row>
    <row r="95" spans="4:49">
      <c r="D95" s="7"/>
      <c r="E95" s="7"/>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30"/>
    </row>
    <row r="96" spans="4:49">
      <c r="D96" s="7"/>
      <c r="E96" s="7"/>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30"/>
    </row>
    <row r="97" spans="4:49">
      <c r="D97" s="7"/>
      <c r="E97" s="7"/>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30"/>
    </row>
    <row r="98" spans="4:49">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30"/>
    </row>
    <row r="99" spans="4:49">
      <c r="D99" s="7"/>
      <c r="E99" s="7" t="s">
        <v>35</v>
      </c>
      <c r="F99" s="91" t="s">
        <v>36</v>
      </c>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30"/>
    </row>
    <row r="100" spans="4:49">
      <c r="D100" s="7"/>
      <c r="E100" s="7"/>
      <c r="F100" s="121" t="s">
        <v>115</v>
      </c>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121"/>
      <c r="AU100" s="121"/>
      <c r="AV100" s="121"/>
      <c r="AW100" s="30"/>
    </row>
    <row r="101" spans="4:49">
      <c r="D101" s="7"/>
      <c r="E101" s="7"/>
      <c r="F101" s="119" t="str">
        <f>IF(A6=TRUE,"Jei taip - apibūdinkite tokių atsargų kiekį ir pobūdį?","")</f>
        <v/>
      </c>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30"/>
    </row>
    <row r="102" spans="4:49">
      <c r="D102" s="7"/>
      <c r="E102" s="7"/>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30"/>
    </row>
    <row r="103" spans="4:49">
      <c r="D103" s="7"/>
      <c r="E103" s="7"/>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30"/>
    </row>
    <row r="104" spans="4:49">
      <c r="D104" s="7"/>
      <c r="E104" s="7"/>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30"/>
    </row>
    <row r="105" spans="4:49" ht="12.75" customHeight="1">
      <c r="D105" s="7"/>
      <c r="E105" s="7"/>
      <c r="F105" s="7"/>
      <c r="G105" s="7"/>
      <c r="H105" s="7"/>
      <c r="I105" s="7"/>
      <c r="J105" s="7"/>
      <c r="K105" s="61"/>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30"/>
    </row>
    <row r="106" spans="4:49" ht="15" customHeight="1">
      <c r="D106" s="7"/>
      <c r="E106" s="7" t="s">
        <v>37</v>
      </c>
      <c r="F106" s="91" t="s">
        <v>38</v>
      </c>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30"/>
    </row>
    <row r="107" spans="4:49">
      <c r="D107" s="7"/>
      <c r="E107" s="7"/>
      <c r="F107" s="126" t="str">
        <f>IF(A7=TRUE,"Jei taip - ar yra atsakingi asmenys (įvardinkite juos)? Ar turite specialiai apmokytus darbuotojus (komandą) avarijos (įvykio) atveju? Kokie specialūs apmokymai jiems yra pravedami?","")</f>
        <v>Jei taip - ar yra atsakingi asmenys (įvardinkite juos)? Ar turite specialiai apmokytus darbuotojus (komandą) avarijos (įvykio) atveju? Kokie specialūs apmokymai jiems yra pravedami?</v>
      </c>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30"/>
    </row>
    <row r="108" spans="4:49">
      <c r="D108" s="7"/>
      <c r="E108" s="7"/>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c r="AW108" s="30"/>
    </row>
    <row r="109" spans="4:49">
      <c r="D109" s="7"/>
      <c r="E109" s="7"/>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30"/>
    </row>
    <row r="110" spans="4:49">
      <c r="D110" s="7"/>
      <c r="E110" s="7"/>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30"/>
    </row>
    <row r="111" spans="4:49">
      <c r="D111" s="7"/>
      <c r="E111" s="7"/>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30"/>
    </row>
    <row r="112" spans="4:49">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30"/>
    </row>
    <row r="113" spans="4:62">
      <c r="D113" s="7"/>
      <c r="E113" s="7" t="s">
        <v>39</v>
      </c>
      <c r="F113" s="91" t="s">
        <v>40</v>
      </c>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30"/>
    </row>
    <row r="114" spans="4:62">
      <c r="D114" s="7"/>
      <c r="E114" s="7"/>
      <c r="F114" s="91" t="str">
        <f>IF(A8=TRUE,"Jei taip - ar finansiniai dokumentai ir jų kopijos laikomi tose pačiose įmonės patalpose?","")</f>
        <v>Jei taip - ar finansiniai dokumentai ir jų kopijos laikomi tose pačiose įmonės patalpose?</v>
      </c>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30"/>
    </row>
    <row r="115" spans="4:62">
      <c r="D115" s="7"/>
      <c r="E115" s="7"/>
      <c r="F115" s="122" t="str">
        <f>IF(A9=TRUE,"Jei taip - aprašykite kaip dokumentai būtų išsaugomi, jei įmonės patalpose įvyktų didelė žala (gaisras)?","")</f>
        <v>Jei taip - aprašykite kaip dokumentai būtų išsaugomi, jei įmonės patalpose įvyktų didelė žala (gaisras)?</v>
      </c>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30"/>
    </row>
    <row r="116" spans="4:62">
      <c r="D116" s="7"/>
      <c r="E116" s="7"/>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30"/>
    </row>
    <row r="117" spans="4:62">
      <c r="D117" s="7"/>
      <c r="E117" s="7"/>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30"/>
    </row>
    <row r="118" spans="4:62">
      <c r="D118" s="7"/>
      <c r="E118" s="7"/>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30"/>
    </row>
    <row r="119" spans="4:62">
      <c r="D119" s="7"/>
      <c r="E119" s="7"/>
      <c r="F119" s="8" t="str">
        <f>IF(A9=FALSE,"Jei ne – prašome parašykite kur saugomos finansinių dokumentų kopijos?","")</f>
        <v/>
      </c>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30"/>
    </row>
    <row r="120" spans="4:62">
      <c r="D120" s="7"/>
      <c r="E120" s="7"/>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30"/>
      <c r="BH120" s="19"/>
      <c r="BI120" s="20"/>
      <c r="BJ120" s="21"/>
    </row>
    <row r="121" spans="4:62">
      <c r="D121" s="7"/>
      <c r="E121" s="7"/>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30"/>
      <c r="BH121" s="19"/>
      <c r="BI121" s="20"/>
      <c r="BJ121" s="21"/>
    </row>
    <row r="122" spans="4:62">
      <c r="D122" s="7"/>
      <c r="E122" s="7"/>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30"/>
      <c r="BH122" s="19"/>
      <c r="BI122" s="20"/>
      <c r="BJ122" s="21"/>
    </row>
    <row r="123" spans="4:62">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30"/>
      <c r="BH123" s="19"/>
      <c r="BI123" s="20"/>
      <c r="BJ123" s="21"/>
    </row>
    <row r="124" spans="4:62">
      <c r="D124" s="7"/>
      <c r="E124" s="7" t="s">
        <v>41</v>
      </c>
      <c r="F124" s="91" t="s">
        <v>42</v>
      </c>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1"/>
      <c r="AV124" s="91"/>
      <c r="AW124" s="30"/>
      <c r="BH124" s="19"/>
      <c r="BI124" s="20"/>
      <c r="BJ124" s="21"/>
    </row>
    <row r="125" spans="4:62">
      <c r="D125" s="7"/>
      <c r="E125" s="7"/>
      <c r="F125" s="36" t="str">
        <f>IF(A10=TRUE,"Jei taip - nurodykite įvykio datą, priežastį, nuostolio sumą, verslo nutrūkimo laikotarpį?","")</f>
        <v>Jei taip - nurodykite įvykio datą, priežastį, nuostolio sumą, verslo nutrūkimo laikotarpį?</v>
      </c>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0"/>
      <c r="BH125" s="19"/>
      <c r="BI125" s="20"/>
      <c r="BJ125" s="21"/>
    </row>
    <row r="126" spans="4:62">
      <c r="D126" s="7"/>
      <c r="E126" s="7"/>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30"/>
      <c r="BI126" s="20"/>
      <c r="BJ126" s="21"/>
    </row>
    <row r="127" spans="4:62">
      <c r="D127" s="7"/>
      <c r="E127" s="7"/>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30"/>
      <c r="BI127" s="20"/>
      <c r="BJ127" s="21"/>
    </row>
    <row r="128" spans="4:62">
      <c r="D128" s="7"/>
      <c r="E128" s="7"/>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30"/>
      <c r="BI128" s="20"/>
      <c r="BJ128" s="21"/>
    </row>
    <row r="129" spans="4:62">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30"/>
      <c r="BI129" s="55"/>
      <c r="BJ129" s="22"/>
    </row>
    <row r="130" spans="4:62">
      <c r="D130" s="7"/>
      <c r="E130" s="7" t="s">
        <v>43</v>
      </c>
      <c r="F130" s="91" t="s">
        <v>44</v>
      </c>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29"/>
      <c r="AH130" s="29"/>
      <c r="AI130" s="29"/>
      <c r="AJ130" s="29"/>
      <c r="AK130" s="29"/>
      <c r="AL130" s="29"/>
      <c r="AM130" s="29"/>
      <c r="AN130" s="29"/>
      <c r="AO130" s="29"/>
      <c r="AP130" s="29"/>
      <c r="AQ130" s="88"/>
      <c r="AR130" s="128"/>
      <c r="AS130" s="128"/>
      <c r="AT130" s="128"/>
      <c r="AU130" s="128"/>
      <c r="AV130" s="89"/>
      <c r="AW130" s="30"/>
      <c r="BI130" s="55"/>
      <c r="BJ130" s="22"/>
    </row>
    <row r="131" spans="4:62">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30"/>
      <c r="BI131" s="55"/>
      <c r="BJ131" s="22"/>
    </row>
    <row r="132" spans="4:62">
      <c r="D132" s="7"/>
      <c r="E132" s="7" t="s">
        <v>45</v>
      </c>
      <c r="F132" s="14" t="s">
        <v>46</v>
      </c>
      <c r="G132" s="14"/>
      <c r="H132" s="14"/>
      <c r="I132" s="14"/>
      <c r="J132" s="14"/>
      <c r="K132" s="14"/>
      <c r="L132" s="14"/>
      <c r="M132" s="14"/>
      <c r="N132" s="14"/>
      <c r="O132" s="14"/>
      <c r="P132" s="14"/>
      <c r="Q132" s="14"/>
      <c r="R132" s="14"/>
      <c r="S132" s="14"/>
      <c r="T132" s="14"/>
      <c r="U132" s="14"/>
      <c r="V132" s="14"/>
      <c r="W132" s="14"/>
      <c r="X132" s="14"/>
      <c r="Y132" s="14"/>
      <c r="Z132" s="29"/>
      <c r="AA132" s="29" t="s">
        <v>47</v>
      </c>
      <c r="AB132" s="29"/>
      <c r="AC132" s="29"/>
      <c r="AD132" s="29"/>
      <c r="AE132" s="29"/>
      <c r="AF132" s="29"/>
      <c r="AG132" s="29"/>
      <c r="AH132" s="29"/>
      <c r="AI132" s="29"/>
      <c r="AJ132" s="29"/>
      <c r="AK132" s="29"/>
      <c r="AL132" s="29" t="s">
        <v>48</v>
      </c>
      <c r="AM132" s="29"/>
      <c r="AN132" s="29"/>
      <c r="AO132" s="29"/>
      <c r="AP132" s="29"/>
      <c r="AQ132" s="7"/>
      <c r="AR132" s="7"/>
      <c r="AS132" s="7"/>
      <c r="AT132" s="7"/>
      <c r="AU132" s="7"/>
      <c r="AV132" s="7"/>
      <c r="AW132" s="30"/>
      <c r="BJ132" s="22"/>
    </row>
    <row r="133" spans="4:62">
      <c r="D133" s="7"/>
      <c r="E133" s="7"/>
      <c r="F133" s="122" t="str">
        <f>IF(A11=FALSE,"Jei ne – nurodykite, kada šiuos dokumentus galite pateikti.   Data","")</f>
        <v>Jei ne – nurodykite, kada šiuos dokumentus galite pateikti.   Data</v>
      </c>
      <c r="G133" s="122"/>
      <c r="H133" s="122"/>
      <c r="I133" s="122"/>
      <c r="J133" s="122"/>
      <c r="K133" s="122"/>
      <c r="L133" s="122"/>
      <c r="M133" s="122"/>
      <c r="N133" s="122"/>
      <c r="O133" s="122"/>
      <c r="P133" s="122"/>
      <c r="Q133" s="122"/>
      <c r="R133" s="122"/>
      <c r="S133" s="122"/>
      <c r="T133" s="122"/>
      <c r="U133" s="122"/>
      <c r="V133" s="122"/>
      <c r="W133" s="122"/>
      <c r="X133" s="122"/>
      <c r="Y133" s="135"/>
      <c r="Z133" s="135"/>
      <c r="AA133" s="135"/>
      <c r="AB133" s="135"/>
      <c r="AC133" s="17" t="str">
        <f>IF(A11=FALSE,"-","")</f>
        <v>-</v>
      </c>
      <c r="AD133" s="136"/>
      <c r="AE133" s="136"/>
      <c r="AF133" s="17" t="str">
        <f>IF(A11=FALSE,"-","")</f>
        <v>-</v>
      </c>
      <c r="AG133" s="190"/>
      <c r="AH133" s="190"/>
      <c r="AI133" s="29"/>
      <c r="AJ133" s="29"/>
      <c r="AK133" s="29"/>
      <c r="AL133" s="29"/>
      <c r="AM133" s="29"/>
      <c r="AN133" s="29"/>
      <c r="AO133" s="29"/>
      <c r="AP133" s="29"/>
      <c r="AQ133" s="29"/>
      <c r="AR133" s="29"/>
      <c r="AS133" s="29"/>
      <c r="AT133" s="29"/>
      <c r="AU133" s="29"/>
      <c r="AV133" s="29"/>
      <c r="AW133" s="30"/>
      <c r="BJ133" s="22"/>
    </row>
    <row r="134" spans="4:62">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30"/>
      <c r="BJ134" s="22"/>
    </row>
    <row r="135" spans="4:62">
      <c r="D135" s="7"/>
      <c r="E135" s="7" t="s">
        <v>49</v>
      </c>
      <c r="F135" s="91" t="s">
        <v>50</v>
      </c>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91"/>
      <c r="AO135" s="91"/>
      <c r="AP135" s="91"/>
      <c r="AQ135" s="91"/>
      <c r="AR135" s="91"/>
      <c r="AS135" s="91"/>
      <c r="AT135" s="91"/>
      <c r="AU135" s="91"/>
      <c r="AV135" s="91"/>
      <c r="AW135" s="30"/>
      <c r="BJ135" s="22"/>
    </row>
    <row r="136" spans="4:62">
      <c r="D136" s="7"/>
      <c r="E136" s="7"/>
      <c r="F136" s="122" t="str">
        <f>IF(A12=TRUE,"Jei taip - nurodykite šių kintamų kaštų sumą, kuri turi būti minusuojama iš nuomos pajamų?","")</f>
        <v>Jei taip - nurodykite šių kintamų kaštų sumą, kuri turi būti minusuojama iš nuomos pajamų?</v>
      </c>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2"/>
      <c r="AN136" s="122"/>
      <c r="AO136" s="122"/>
      <c r="AP136" s="122"/>
      <c r="AQ136" s="122"/>
      <c r="AR136" s="122"/>
      <c r="AS136" s="122"/>
      <c r="AT136" s="122"/>
      <c r="AU136" s="122"/>
      <c r="AV136" s="122"/>
      <c r="AW136" s="30"/>
      <c r="BJ136" s="22"/>
    </row>
    <row r="137" spans="4:62">
      <c r="D137" s="7"/>
      <c r="E137" s="7"/>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30"/>
      <c r="BJ137" s="22"/>
    </row>
    <row r="138" spans="4:62">
      <c r="D138" s="7"/>
      <c r="E138" s="7"/>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30"/>
      <c r="BJ138" s="22"/>
    </row>
    <row r="139" spans="4:62">
      <c r="D139" s="7"/>
      <c r="E139" s="7"/>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30"/>
      <c r="BJ139" s="22"/>
    </row>
    <row r="140" spans="4:62">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30"/>
      <c r="BJ140" s="22"/>
    </row>
    <row r="141" spans="4:62">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30"/>
      <c r="BJ141" s="22"/>
    </row>
    <row r="142" spans="4:62">
      <c r="D142" s="7"/>
      <c r="E142" s="7" t="s">
        <v>51</v>
      </c>
      <c r="F142" s="91" t="s">
        <v>52</v>
      </c>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91"/>
      <c r="AU142" s="91"/>
      <c r="AV142" s="91"/>
      <c r="AW142" s="30"/>
      <c r="BJ142" s="22"/>
    </row>
    <row r="143" spans="4:62">
      <c r="D143" s="7"/>
      <c r="E143" s="7"/>
      <c r="F143" s="122" t="str">
        <f>IF(A13=TRUE,"Jei taip - nurodykite šių įrengimų pobūdį bei draudimo sumą.","")</f>
        <v>Jei taip - nurodykite šių įrengimų pobūdį bei draudimo sumą.</v>
      </c>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K143" s="122"/>
      <c r="AL143" s="122"/>
      <c r="AM143" s="122"/>
      <c r="AN143" s="122"/>
      <c r="AO143" s="122"/>
      <c r="AP143" s="122"/>
      <c r="AQ143" s="122"/>
      <c r="AR143" s="122"/>
      <c r="AS143" s="122"/>
      <c r="AT143" s="122"/>
      <c r="AU143" s="122"/>
      <c r="AV143" s="122"/>
      <c r="AW143" s="30"/>
      <c r="BJ143" s="22"/>
    </row>
    <row r="144" spans="4:62">
      <c r="D144" s="7"/>
      <c r="E144" s="7"/>
      <c r="F144" s="122" t="str">
        <f>IF(A13=TRUE,"Draudėjas supranta, kad šie įrengimai turi būti draudžiami turto draudimo sutartimi.","")</f>
        <v>Draudėjas supranta, kad šie įrengimai turi būti draudžiami turto draudimo sutartimi.</v>
      </c>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c r="AI144" s="122"/>
      <c r="AJ144" s="122"/>
      <c r="AK144" s="122"/>
      <c r="AL144" s="122"/>
      <c r="AM144" s="122"/>
      <c r="AN144" s="122"/>
      <c r="AO144" s="122"/>
      <c r="AP144" s="122"/>
      <c r="AQ144" s="122"/>
      <c r="AR144" s="122"/>
      <c r="AS144" s="122"/>
      <c r="AT144" s="122"/>
      <c r="AU144" s="122"/>
      <c r="AV144" s="122"/>
      <c r="AW144" s="30"/>
      <c r="BJ144" s="22"/>
    </row>
    <row r="145" spans="4:73">
      <c r="D145" s="7"/>
      <c r="E145" s="7"/>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c r="AV145" s="120"/>
      <c r="AW145" s="30"/>
      <c r="BJ145" s="22"/>
    </row>
    <row r="146" spans="4:73">
      <c r="D146" s="7"/>
      <c r="E146" s="7"/>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30"/>
      <c r="BJ146" s="22"/>
    </row>
    <row r="147" spans="4:73">
      <c r="D147" s="7"/>
      <c r="E147" s="7"/>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30"/>
      <c r="BJ147" s="22"/>
    </row>
    <row r="148" spans="4:73">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30"/>
      <c r="BJ148" s="22"/>
    </row>
    <row r="149" spans="4:73">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30"/>
      <c r="BJ149" s="22"/>
    </row>
    <row r="150" spans="4:73">
      <c r="D150" s="7"/>
      <c r="E150" s="7"/>
      <c r="F150" s="137" t="s">
        <v>53</v>
      </c>
      <c r="G150" s="137"/>
      <c r="H150" s="137"/>
      <c r="I150" s="137"/>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30"/>
      <c r="BJ150" s="22"/>
    </row>
    <row r="151" spans="4:73">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30"/>
    </row>
    <row r="152" spans="4:73">
      <c r="D152" s="7"/>
      <c r="E152" s="7"/>
      <c r="F152" s="6" t="s">
        <v>54</v>
      </c>
      <c r="G152" s="6"/>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30"/>
      <c r="BL152" s="53"/>
      <c r="BM152" s="33"/>
      <c r="BN152" s="33"/>
      <c r="BO152" s="38"/>
      <c r="BP152" s="38"/>
    </row>
    <row r="153" spans="4:73">
      <c r="D153" s="7"/>
      <c r="E153" s="7"/>
      <c r="F153" s="7" t="s">
        <v>55</v>
      </c>
      <c r="G153" s="7"/>
      <c r="H153" s="7"/>
      <c r="I153" s="7"/>
      <c r="J153" s="7"/>
      <c r="K153" s="7"/>
      <c r="L153" s="7"/>
      <c r="M153" s="7"/>
      <c r="N153" s="7"/>
      <c r="O153" s="7"/>
      <c r="P153" s="7"/>
      <c r="Q153" s="7"/>
      <c r="R153" s="7"/>
      <c r="S153" s="7"/>
      <c r="T153" s="7"/>
      <c r="U153" s="7"/>
      <c r="V153" s="7"/>
      <c r="W153" s="7"/>
      <c r="X153" s="7"/>
      <c r="Y153" s="7"/>
      <c r="Z153" s="7"/>
      <c r="AA153" s="7"/>
      <c r="AB153" s="7"/>
      <c r="AC153" s="7" t="s">
        <v>56</v>
      </c>
      <c r="AD153" s="7"/>
      <c r="AE153" s="7"/>
      <c r="AF153" s="7"/>
      <c r="AG153" s="7"/>
      <c r="AH153" s="7"/>
      <c r="AI153" s="7"/>
      <c r="AJ153" s="7"/>
      <c r="AK153" s="7"/>
      <c r="AL153" s="7"/>
      <c r="AM153" s="7"/>
      <c r="AN153" s="7"/>
      <c r="AO153" s="7"/>
      <c r="AP153" s="7"/>
      <c r="AQ153" s="7"/>
      <c r="AR153" s="7"/>
      <c r="AS153" s="7"/>
      <c r="AT153" s="7"/>
      <c r="AU153" s="7"/>
      <c r="AV153" s="7"/>
      <c r="AW153" s="30"/>
      <c r="BL153" s="53"/>
      <c r="BM153" s="33"/>
      <c r="BN153" s="33"/>
      <c r="BP153" s="38"/>
      <c r="BQ153" s="38"/>
      <c r="BS153" s="32"/>
      <c r="BT153" s="32"/>
      <c r="BU153" s="32"/>
    </row>
    <row r="154" spans="4:73">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30"/>
      <c r="BL154" s="53"/>
      <c r="BM154" s="33"/>
      <c r="BN154" s="33"/>
      <c r="BP154" s="38"/>
      <c r="BQ154" s="38"/>
      <c r="BS154" s="32"/>
      <c r="BT154" s="32"/>
      <c r="BU154" s="32"/>
    </row>
    <row r="155" spans="4:73" ht="12.75" customHeight="1">
      <c r="D155" s="7"/>
      <c r="E155" s="7"/>
      <c r="F155" s="164" t="s">
        <v>117</v>
      </c>
      <c r="G155" s="164"/>
      <c r="H155" s="164"/>
      <c r="I155" s="164"/>
      <c r="J155" s="164"/>
      <c r="K155" s="164"/>
      <c r="L155" s="164"/>
      <c r="M155" s="164"/>
      <c r="N155" s="164"/>
      <c r="O155" s="164"/>
      <c r="P155" s="164"/>
      <c r="Q155" s="164"/>
      <c r="R155" s="164"/>
      <c r="S155" s="164"/>
      <c r="T155" s="164"/>
      <c r="U155" s="165"/>
      <c r="V155" s="129"/>
      <c r="W155" s="130"/>
      <c r="X155" s="130"/>
      <c r="Y155" s="130"/>
      <c r="Z155" s="131"/>
      <c r="AA155" s="7"/>
      <c r="AB155" s="7"/>
      <c r="AC155" s="7" t="s">
        <v>57</v>
      </c>
      <c r="AD155" s="7"/>
      <c r="AE155" s="7"/>
      <c r="AF155" s="7"/>
      <c r="AG155" s="29"/>
      <c r="AH155" s="29"/>
      <c r="AI155" s="29"/>
      <c r="AJ155" s="29"/>
      <c r="AK155" s="29"/>
      <c r="AL155" s="134"/>
      <c r="AM155" s="134"/>
      <c r="AN155" s="134"/>
      <c r="AO155" s="134"/>
      <c r="AP155" s="134"/>
      <c r="AQ155" s="134"/>
      <c r="AR155" s="134"/>
      <c r="AS155" s="134"/>
      <c r="AT155" s="134"/>
      <c r="AU155" s="134"/>
      <c r="AV155" s="134"/>
      <c r="AW155" s="30"/>
      <c r="BL155" s="53"/>
      <c r="BM155" s="33"/>
      <c r="BN155" s="33"/>
      <c r="BP155" s="38"/>
      <c r="BQ155" s="38"/>
      <c r="BS155" s="32"/>
      <c r="BT155" s="32"/>
      <c r="BU155" s="32"/>
    </row>
    <row r="156" spans="4:73">
      <c r="D156" s="7"/>
      <c r="E156" s="7"/>
      <c r="F156" s="34"/>
      <c r="G156" s="34"/>
      <c r="H156" s="34"/>
      <c r="I156" s="34"/>
      <c r="J156" s="34"/>
      <c r="K156" s="34"/>
      <c r="L156" s="34"/>
      <c r="M156" s="34"/>
      <c r="N156" s="7"/>
      <c r="O156" s="7"/>
      <c r="P156" s="35"/>
      <c r="Q156" s="29"/>
      <c r="R156" s="29"/>
      <c r="S156" s="29"/>
      <c r="T156" s="29"/>
      <c r="U156" s="29"/>
      <c r="V156" s="132" t="s">
        <v>58</v>
      </c>
      <c r="W156" s="133"/>
      <c r="X156" s="133"/>
      <c r="Y156" s="133"/>
      <c r="Z156" s="133"/>
      <c r="AA156" s="7"/>
      <c r="AB156" s="7"/>
      <c r="AC156" s="7"/>
      <c r="AD156" s="7"/>
      <c r="AE156" s="7"/>
      <c r="AF156" s="7"/>
      <c r="AG156" s="7"/>
      <c r="AH156" s="7"/>
      <c r="AI156" s="7"/>
      <c r="AJ156" s="7"/>
      <c r="AK156" s="7"/>
      <c r="AL156" s="7"/>
      <c r="AM156" s="7"/>
      <c r="AN156" s="7"/>
      <c r="AO156" s="7"/>
      <c r="AP156" s="7"/>
      <c r="AQ156" s="7"/>
      <c r="AR156" s="7"/>
      <c r="AS156" s="7"/>
      <c r="AT156" s="7"/>
      <c r="AU156" s="7"/>
      <c r="AV156" s="7"/>
      <c r="AW156" s="30"/>
      <c r="BL156" s="53"/>
      <c r="BM156" s="33"/>
      <c r="BN156" s="33"/>
      <c r="BP156" s="38"/>
      <c r="BQ156" s="38"/>
      <c r="BS156" s="32"/>
      <c r="BT156" s="32"/>
      <c r="BU156" s="32"/>
    </row>
    <row r="157" spans="4:73">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30"/>
    </row>
    <row r="158" spans="4:73" ht="18" customHeight="1">
      <c r="D158" s="7"/>
      <c r="E158" s="7"/>
      <c r="F158" s="62" t="s">
        <v>59</v>
      </c>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30"/>
    </row>
    <row r="159" spans="4:73" ht="3.75" customHeight="1">
      <c r="D159" s="7"/>
      <c r="E159" s="7"/>
      <c r="F159" s="6"/>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30"/>
    </row>
    <row r="160" spans="4:73" ht="15.75" customHeight="1">
      <c r="D160" s="7"/>
      <c r="E160" s="7"/>
      <c r="F160" s="144"/>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6"/>
      <c r="AW160" s="30"/>
    </row>
    <row r="161" spans="4:67" ht="15.75" customHeight="1">
      <c r="D161" s="7"/>
      <c r="E161" s="7"/>
      <c r="F161" s="147"/>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48"/>
      <c r="AW161" s="30"/>
    </row>
    <row r="162" spans="4:67">
      <c r="D162" s="7"/>
      <c r="E162" s="7"/>
      <c r="F162" s="149"/>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0"/>
      <c r="AC162" s="150"/>
      <c r="AD162" s="150"/>
      <c r="AE162" s="150"/>
      <c r="AF162" s="150"/>
      <c r="AG162" s="150"/>
      <c r="AH162" s="150"/>
      <c r="AI162" s="150"/>
      <c r="AJ162" s="150"/>
      <c r="AK162" s="150"/>
      <c r="AL162" s="150"/>
      <c r="AM162" s="150"/>
      <c r="AN162" s="150"/>
      <c r="AO162" s="150"/>
      <c r="AP162" s="150"/>
      <c r="AQ162" s="150"/>
      <c r="AR162" s="150"/>
      <c r="AS162" s="150"/>
      <c r="AT162" s="150"/>
      <c r="AU162" s="150"/>
      <c r="AV162" s="151"/>
      <c r="AW162" s="30"/>
    </row>
    <row r="163" spans="4:6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30"/>
    </row>
    <row r="164" spans="4:67">
      <c r="D164" s="7"/>
      <c r="E164" s="7"/>
      <c r="F164" s="161" t="s">
        <v>145</v>
      </c>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30"/>
    </row>
    <row r="165" spans="4:67">
      <c r="D165" s="7"/>
      <c r="E165" s="7"/>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c r="AU165" s="162"/>
      <c r="AV165" s="162"/>
      <c r="AW165" s="30"/>
    </row>
    <row r="166" spans="4:67">
      <c r="D166" s="7"/>
      <c r="E166" s="7"/>
      <c r="F166" s="162"/>
      <c r="G166" s="162"/>
      <c r="H166" s="162"/>
      <c r="I166" s="162"/>
      <c r="J166" s="162"/>
      <c r="K166" s="162"/>
      <c r="L166" s="162"/>
      <c r="M166" s="162"/>
      <c r="N166" s="162"/>
      <c r="O166" s="162"/>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c r="AT166" s="162"/>
      <c r="AU166" s="162"/>
      <c r="AV166" s="162"/>
      <c r="AW166" s="30"/>
    </row>
    <row r="167" spans="4:6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30"/>
    </row>
    <row r="168" spans="4:67">
      <c r="D168" s="7"/>
      <c r="E168" s="7"/>
      <c r="F168" s="155">
        <f>V11</f>
        <v>0</v>
      </c>
      <c r="G168" s="156"/>
      <c r="H168" s="156"/>
      <c r="I168" s="156"/>
      <c r="J168" s="156"/>
      <c r="K168" s="156"/>
      <c r="L168" s="156"/>
      <c r="M168" s="156"/>
      <c r="N168" s="156"/>
      <c r="O168" s="156"/>
      <c r="P168" s="156"/>
      <c r="Q168" s="156"/>
      <c r="R168" s="157"/>
      <c r="S168" s="29"/>
      <c r="T168" s="158"/>
      <c r="U168" s="159"/>
      <c r="V168" s="159"/>
      <c r="W168" s="159"/>
      <c r="X168" s="159"/>
      <c r="Y168" s="159"/>
      <c r="Z168" s="159"/>
      <c r="AA168" s="159"/>
      <c r="AB168" s="159"/>
      <c r="AC168" s="159"/>
      <c r="AD168" s="159"/>
      <c r="AE168" s="160"/>
      <c r="AF168" s="7"/>
      <c r="AG168" s="152"/>
      <c r="AH168" s="153"/>
      <c r="AI168" s="153"/>
      <c r="AJ168" s="153"/>
      <c r="AK168" s="153"/>
      <c r="AL168" s="153"/>
      <c r="AM168" s="153"/>
      <c r="AN168" s="154"/>
      <c r="AO168" s="7"/>
      <c r="AP168" s="141">
        <f ca="1">TODAY()</f>
        <v>44211</v>
      </c>
      <c r="AQ168" s="142"/>
      <c r="AR168" s="142"/>
      <c r="AS168" s="142"/>
      <c r="AT168" s="142"/>
      <c r="AU168" s="142"/>
      <c r="AV168" s="143"/>
      <c r="AW168" s="30"/>
    </row>
    <row r="169" spans="4:67">
      <c r="D169" s="7"/>
      <c r="E169" s="7"/>
      <c r="F169" s="140" t="s">
        <v>118</v>
      </c>
      <c r="G169" s="140"/>
      <c r="H169" s="140"/>
      <c r="I169" s="140"/>
      <c r="J169" s="140"/>
      <c r="K169" s="140"/>
      <c r="L169" s="140"/>
      <c r="M169" s="140"/>
      <c r="N169" s="140"/>
      <c r="O169" s="140"/>
      <c r="P169" s="140"/>
      <c r="Q169" s="140"/>
      <c r="R169" s="140"/>
      <c r="S169" s="36"/>
      <c r="T169" s="140" t="s">
        <v>119</v>
      </c>
      <c r="U169" s="140"/>
      <c r="V169" s="140"/>
      <c r="W169" s="140"/>
      <c r="X169" s="140"/>
      <c r="Y169" s="140"/>
      <c r="Z169" s="140"/>
      <c r="AA169" s="140"/>
      <c r="AB169" s="140"/>
      <c r="AC169" s="140"/>
      <c r="AD169" s="140"/>
      <c r="AE169" s="140"/>
      <c r="AF169" s="7"/>
      <c r="AG169" s="139" t="s">
        <v>60</v>
      </c>
      <c r="AH169" s="139"/>
      <c r="AI169" s="139"/>
      <c r="AJ169" s="139"/>
      <c r="AK169" s="139"/>
      <c r="AL169" s="139"/>
      <c r="AM169" s="139"/>
      <c r="AN169" s="139"/>
      <c r="AO169" s="7"/>
      <c r="AP169" s="140" t="s">
        <v>61</v>
      </c>
      <c r="AQ169" s="140"/>
      <c r="AR169" s="140"/>
      <c r="AS169" s="140"/>
      <c r="AT169" s="140"/>
      <c r="AU169" s="140"/>
      <c r="AV169" s="140"/>
      <c r="AW169" s="30"/>
    </row>
    <row r="170" spans="4:6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30"/>
    </row>
    <row r="171" spans="4:6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30"/>
    </row>
    <row r="172" spans="4:67">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BO172" s="37"/>
    </row>
    <row r="173" spans="4:67">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BO173" s="38"/>
    </row>
    <row r="174" spans="4:67">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BO174" s="38"/>
    </row>
    <row r="175" spans="4:67">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BJ175" s="60"/>
      <c r="BO175" s="38"/>
    </row>
    <row r="176" spans="4:67">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Z176" s="37"/>
      <c r="BD176" s="39"/>
      <c r="BE176" s="64" t="s">
        <v>62</v>
      </c>
      <c r="BJ176" s="60"/>
      <c r="BO176" s="38"/>
    </row>
    <row r="177" spans="4:67">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Z177" s="38">
        <v>1920</v>
      </c>
      <c r="BA177" s="55"/>
      <c r="BB177" s="18">
        <v>1</v>
      </c>
      <c r="BD177" s="39"/>
      <c r="BE177" s="64">
        <v>2014</v>
      </c>
      <c r="BJ177" s="60"/>
      <c r="BO177" s="38"/>
    </row>
    <row r="178" spans="4:67">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3" t="s">
        <v>87</v>
      </c>
      <c r="AY178" s="18">
        <v>6</v>
      </c>
      <c r="AZ178" s="38">
        <v>1921</v>
      </c>
      <c r="BA178" s="20" t="s">
        <v>120</v>
      </c>
      <c r="BB178" s="18">
        <v>2</v>
      </c>
      <c r="BC178" s="18">
        <v>2016</v>
      </c>
      <c r="BE178" s="64">
        <v>2015</v>
      </c>
      <c r="BO178" s="38"/>
    </row>
    <row r="179" spans="4:67">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3" t="s">
        <v>88</v>
      </c>
      <c r="AY179" s="18">
        <v>9</v>
      </c>
      <c r="AZ179" s="38">
        <v>1922</v>
      </c>
      <c r="BA179" s="20" t="s">
        <v>121</v>
      </c>
      <c r="BB179" s="18">
        <v>3</v>
      </c>
      <c r="BC179" s="18">
        <v>2017</v>
      </c>
      <c r="BD179" s="18">
        <v>2017</v>
      </c>
      <c r="BE179" s="64">
        <v>2016</v>
      </c>
      <c r="BO179" s="38"/>
    </row>
    <row r="180" spans="4:67">
      <c r="AX180" s="33" t="s">
        <v>89</v>
      </c>
      <c r="AY180" s="18">
        <v>12</v>
      </c>
      <c r="AZ180" s="38">
        <v>1923</v>
      </c>
      <c r="BA180" s="20" t="s">
        <v>122</v>
      </c>
      <c r="BB180" s="18">
        <v>4</v>
      </c>
      <c r="BC180" s="18">
        <v>2018</v>
      </c>
      <c r="BD180" s="18">
        <v>2018</v>
      </c>
      <c r="BE180" s="64">
        <v>2017</v>
      </c>
      <c r="BO180" s="38"/>
    </row>
    <row r="181" spans="4:67">
      <c r="AY181" s="18">
        <v>15</v>
      </c>
      <c r="AZ181" s="38">
        <v>1924</v>
      </c>
      <c r="BA181" s="20" t="s">
        <v>123</v>
      </c>
      <c r="BB181" s="18">
        <v>5</v>
      </c>
      <c r="BC181" s="18">
        <v>2019</v>
      </c>
      <c r="BD181" s="18">
        <v>2019</v>
      </c>
      <c r="BE181" s="64">
        <v>2018</v>
      </c>
      <c r="BO181" s="38"/>
    </row>
    <row r="182" spans="4:67">
      <c r="AY182" s="18">
        <v>18</v>
      </c>
      <c r="AZ182" s="38">
        <v>1925</v>
      </c>
      <c r="BA182" s="20" t="s">
        <v>124</v>
      </c>
      <c r="BB182" s="18">
        <v>6</v>
      </c>
      <c r="BC182" s="18">
        <v>2020</v>
      </c>
      <c r="BD182" s="18">
        <v>2020</v>
      </c>
      <c r="BE182" s="39"/>
      <c r="BO182" s="38"/>
    </row>
    <row r="183" spans="4:67">
      <c r="AY183" s="18">
        <v>21</v>
      </c>
      <c r="AZ183" s="38">
        <v>1926</v>
      </c>
      <c r="BA183" s="20" t="s">
        <v>125</v>
      </c>
      <c r="BB183" s="18">
        <v>7</v>
      </c>
      <c r="BC183" s="18">
        <v>2021</v>
      </c>
      <c r="BD183" s="18">
        <v>2021</v>
      </c>
      <c r="BE183" s="39"/>
      <c r="BO183" s="38"/>
    </row>
    <row r="184" spans="4:67">
      <c r="AY184" s="18">
        <v>24</v>
      </c>
      <c r="AZ184" s="38">
        <v>1927</v>
      </c>
      <c r="BA184" s="20" t="s">
        <v>126</v>
      </c>
      <c r="BB184" s="18">
        <v>8</v>
      </c>
      <c r="BC184" s="18">
        <v>2022</v>
      </c>
      <c r="BD184" s="18">
        <v>2022</v>
      </c>
      <c r="BE184" s="39"/>
      <c r="BO184" s="38"/>
    </row>
    <row r="185" spans="4:67">
      <c r="AY185" s="18">
        <v>30</v>
      </c>
      <c r="AZ185" s="38">
        <v>1928</v>
      </c>
      <c r="BA185" s="20" t="s">
        <v>127</v>
      </c>
      <c r="BB185" s="18">
        <v>9</v>
      </c>
      <c r="BC185" s="18">
        <v>2023</v>
      </c>
      <c r="BD185" s="18">
        <v>2023</v>
      </c>
      <c r="BE185" s="39"/>
      <c r="BO185" s="38"/>
    </row>
    <row r="186" spans="4:67">
      <c r="AY186" s="18">
        <v>36</v>
      </c>
      <c r="AZ186" s="38">
        <v>1929</v>
      </c>
      <c r="BA186" s="20" t="s">
        <v>128</v>
      </c>
      <c r="BB186" s="18">
        <v>10</v>
      </c>
      <c r="BC186" s="18">
        <v>2024</v>
      </c>
      <c r="BD186" s="18">
        <v>2024</v>
      </c>
      <c r="BE186" s="39"/>
      <c r="BO186" s="38"/>
    </row>
    <row r="187" spans="4:67">
      <c r="AZ187" s="38">
        <v>1930</v>
      </c>
      <c r="BA187" s="55">
        <v>10</v>
      </c>
      <c r="BB187" s="18">
        <v>11</v>
      </c>
      <c r="BC187" s="18">
        <v>2025</v>
      </c>
      <c r="BD187" s="18">
        <v>2025</v>
      </c>
      <c r="BE187" s="39"/>
      <c r="BO187" s="38"/>
    </row>
    <row r="188" spans="4:67">
      <c r="AZ188" s="38">
        <v>1931</v>
      </c>
      <c r="BA188" s="55">
        <v>11</v>
      </c>
      <c r="BB188" s="18">
        <v>12</v>
      </c>
      <c r="BC188" s="18">
        <v>2026</v>
      </c>
      <c r="BD188" s="18">
        <v>2026</v>
      </c>
      <c r="BE188" s="39"/>
      <c r="BO188" s="38"/>
    </row>
    <row r="189" spans="4:67">
      <c r="AZ189" s="38">
        <v>1932</v>
      </c>
      <c r="BA189" s="55">
        <v>12</v>
      </c>
      <c r="BC189" s="18">
        <v>2027</v>
      </c>
      <c r="BD189" s="18">
        <v>2027</v>
      </c>
      <c r="BE189" s="39"/>
      <c r="BO189" s="38"/>
    </row>
    <row r="190" spans="4:67">
      <c r="AZ190" s="38">
        <v>1933</v>
      </c>
      <c r="BA190" s="55">
        <v>13</v>
      </c>
      <c r="BC190" s="18">
        <v>2028</v>
      </c>
      <c r="BD190" s="18">
        <v>2028</v>
      </c>
      <c r="BE190" s="39"/>
      <c r="BO190" s="38"/>
    </row>
    <row r="191" spans="4:67">
      <c r="AZ191" s="38">
        <v>1934</v>
      </c>
      <c r="BA191" s="55">
        <v>14</v>
      </c>
      <c r="BC191" s="18">
        <v>2029</v>
      </c>
      <c r="BD191" s="18">
        <v>2029</v>
      </c>
      <c r="BE191" s="39"/>
      <c r="BO191" s="38"/>
    </row>
    <row r="192" spans="4:67">
      <c r="AZ192" s="38">
        <v>1935</v>
      </c>
      <c r="BA192" s="55">
        <v>15</v>
      </c>
      <c r="BC192" s="18">
        <v>2030</v>
      </c>
      <c r="BD192" s="18">
        <v>2030</v>
      </c>
      <c r="BE192" s="39"/>
      <c r="BO192" s="38"/>
    </row>
    <row r="193" spans="52:67">
      <c r="AZ193" s="38">
        <v>1936</v>
      </c>
      <c r="BA193" s="55">
        <v>16</v>
      </c>
      <c r="BD193" s="39"/>
      <c r="BE193" s="39"/>
      <c r="BO193" s="38"/>
    </row>
    <row r="194" spans="52:67">
      <c r="AZ194" s="38">
        <v>1937</v>
      </c>
      <c r="BA194" s="55">
        <v>17</v>
      </c>
      <c r="BD194" s="39"/>
      <c r="BE194" s="39"/>
      <c r="BO194" s="38"/>
    </row>
    <row r="195" spans="52:67">
      <c r="AZ195" s="38">
        <v>1938</v>
      </c>
      <c r="BA195" s="55">
        <v>18</v>
      </c>
      <c r="BD195" s="39"/>
      <c r="BE195" s="39"/>
      <c r="BO195" s="38"/>
    </row>
    <row r="196" spans="52:67">
      <c r="AZ196" s="38">
        <v>1939</v>
      </c>
      <c r="BA196" s="55">
        <v>19</v>
      </c>
      <c r="BD196" s="39"/>
      <c r="BE196" s="39"/>
      <c r="BO196" s="38"/>
    </row>
    <row r="197" spans="52:67">
      <c r="AZ197" s="38">
        <v>1940</v>
      </c>
      <c r="BA197" s="55">
        <v>20</v>
      </c>
      <c r="BD197" s="39"/>
      <c r="BE197" s="39"/>
      <c r="BO197" s="38"/>
    </row>
    <row r="198" spans="52:67">
      <c r="AZ198" s="38">
        <v>1941</v>
      </c>
      <c r="BA198" s="55">
        <v>21</v>
      </c>
      <c r="BD198" s="39"/>
      <c r="BE198" s="39"/>
      <c r="BO198" s="38"/>
    </row>
    <row r="199" spans="52:67">
      <c r="AZ199" s="38">
        <v>1942</v>
      </c>
      <c r="BA199" s="55">
        <v>22</v>
      </c>
      <c r="BD199" s="39"/>
      <c r="BE199" s="39"/>
      <c r="BO199" s="38"/>
    </row>
    <row r="200" spans="52:67">
      <c r="AZ200" s="38">
        <v>1943</v>
      </c>
      <c r="BA200" s="55">
        <v>23</v>
      </c>
      <c r="BD200" s="39"/>
      <c r="BE200" s="39"/>
      <c r="BO200" s="38"/>
    </row>
    <row r="201" spans="52:67">
      <c r="AZ201" s="38">
        <v>1944</v>
      </c>
      <c r="BA201" s="55">
        <v>24</v>
      </c>
      <c r="BD201" s="39"/>
      <c r="BE201" s="39"/>
      <c r="BO201" s="38"/>
    </row>
    <row r="202" spans="52:67">
      <c r="AZ202" s="38">
        <v>1945</v>
      </c>
      <c r="BA202" s="55">
        <v>25</v>
      </c>
      <c r="BD202" s="39"/>
      <c r="BE202" s="39"/>
      <c r="BO202" s="38"/>
    </row>
    <row r="203" spans="52:67">
      <c r="AZ203" s="38">
        <v>1946</v>
      </c>
      <c r="BA203" s="55">
        <v>26</v>
      </c>
      <c r="BD203" s="39"/>
      <c r="BE203" s="39"/>
      <c r="BO203" s="38"/>
    </row>
    <row r="204" spans="52:67">
      <c r="AZ204" s="38">
        <v>1947</v>
      </c>
      <c r="BA204" s="55">
        <v>27</v>
      </c>
      <c r="BD204" s="39"/>
      <c r="BE204" s="39"/>
      <c r="BO204" s="38"/>
    </row>
    <row r="205" spans="52:67">
      <c r="AZ205" s="38">
        <v>1948</v>
      </c>
      <c r="BA205" s="55">
        <v>28</v>
      </c>
      <c r="BD205" s="39"/>
      <c r="BE205" s="39"/>
      <c r="BO205" s="38"/>
    </row>
    <row r="206" spans="52:67">
      <c r="AZ206" s="38">
        <v>1949</v>
      </c>
      <c r="BA206" s="55">
        <v>29</v>
      </c>
      <c r="BD206" s="39"/>
      <c r="BE206" s="39"/>
    </row>
    <row r="207" spans="52:67">
      <c r="AZ207" s="38">
        <v>1950</v>
      </c>
      <c r="BA207" s="55">
        <v>30</v>
      </c>
      <c r="BD207" s="39"/>
      <c r="BE207" s="39"/>
    </row>
    <row r="208" spans="52:67">
      <c r="AZ208" s="38">
        <v>1951</v>
      </c>
      <c r="BA208" s="55">
        <v>31</v>
      </c>
      <c r="BD208" s="39"/>
      <c r="BE208" s="39"/>
    </row>
    <row r="209" spans="52:57">
      <c r="AZ209" s="38">
        <v>1952</v>
      </c>
      <c r="BD209" s="39"/>
      <c r="BE209" s="39"/>
    </row>
    <row r="210" spans="52:57">
      <c r="AZ210" s="18">
        <v>1953</v>
      </c>
      <c r="BD210" s="39"/>
      <c r="BE210" s="39"/>
    </row>
    <row r="211" spans="52:57">
      <c r="AZ211" s="18">
        <v>1954</v>
      </c>
      <c r="BD211" s="39"/>
      <c r="BE211" s="39"/>
    </row>
    <row r="212" spans="52:57">
      <c r="AZ212" s="18">
        <v>1955</v>
      </c>
      <c r="BD212" s="39"/>
      <c r="BE212" s="39"/>
    </row>
    <row r="213" spans="52:57">
      <c r="AZ213" s="18">
        <v>1956</v>
      </c>
      <c r="BD213" s="39"/>
      <c r="BE213" s="39"/>
    </row>
    <row r="214" spans="52:57">
      <c r="AZ214" s="18">
        <v>1957</v>
      </c>
      <c r="BD214" s="39"/>
      <c r="BE214" s="39"/>
    </row>
    <row r="215" spans="52:57">
      <c r="AZ215" s="18">
        <v>1958</v>
      </c>
      <c r="BD215" s="39"/>
      <c r="BE215" s="39"/>
    </row>
    <row r="216" spans="52:57">
      <c r="AZ216" s="18">
        <v>1959</v>
      </c>
      <c r="BD216" s="39"/>
      <c r="BE216" s="39"/>
    </row>
    <row r="217" spans="52:57">
      <c r="AZ217" s="18">
        <v>1960</v>
      </c>
      <c r="BD217" s="39"/>
      <c r="BE217" s="39"/>
    </row>
    <row r="218" spans="52:57">
      <c r="AZ218" s="18">
        <v>1961</v>
      </c>
      <c r="BD218" s="39"/>
      <c r="BE218" s="39"/>
    </row>
    <row r="219" spans="52:57">
      <c r="AZ219" s="18">
        <v>1962</v>
      </c>
      <c r="BD219" s="39"/>
      <c r="BE219" s="39"/>
    </row>
    <row r="220" spans="52:57">
      <c r="AZ220" s="18">
        <v>1963</v>
      </c>
      <c r="BD220" s="39"/>
      <c r="BE220" s="39"/>
    </row>
    <row r="221" spans="52:57">
      <c r="AZ221" s="18">
        <v>1964</v>
      </c>
      <c r="BD221" s="39"/>
      <c r="BE221" s="39"/>
    </row>
    <row r="222" spans="52:57">
      <c r="AZ222" s="18">
        <v>1965</v>
      </c>
      <c r="BD222" s="39"/>
      <c r="BE222" s="39"/>
    </row>
    <row r="223" spans="52:57">
      <c r="AZ223" s="18">
        <v>1966</v>
      </c>
      <c r="BD223" s="39"/>
      <c r="BE223" s="39"/>
    </row>
    <row r="224" spans="52:57">
      <c r="AZ224" s="18">
        <v>1967</v>
      </c>
      <c r="BD224" s="39"/>
      <c r="BE224" s="39"/>
    </row>
    <row r="225" spans="52:57">
      <c r="AZ225" s="18">
        <v>1968</v>
      </c>
      <c r="BD225" s="39"/>
      <c r="BE225" s="39"/>
    </row>
    <row r="226" spans="52:57">
      <c r="AZ226" s="18">
        <v>1969</v>
      </c>
      <c r="BD226" s="39"/>
      <c r="BE226" s="39"/>
    </row>
    <row r="227" spans="52:57">
      <c r="AZ227" s="18">
        <v>1970</v>
      </c>
      <c r="BD227" s="39"/>
      <c r="BE227" s="39"/>
    </row>
    <row r="228" spans="52:57">
      <c r="AZ228" s="18">
        <v>1971</v>
      </c>
      <c r="BD228" s="39"/>
      <c r="BE228" s="39"/>
    </row>
    <row r="229" spans="52:57">
      <c r="AZ229" s="18">
        <v>1972</v>
      </c>
      <c r="BD229" s="39"/>
      <c r="BE229" s="39"/>
    </row>
    <row r="230" spans="52:57">
      <c r="AZ230" s="18">
        <v>1973</v>
      </c>
      <c r="BD230" s="39"/>
      <c r="BE230" s="39"/>
    </row>
    <row r="231" spans="52:57">
      <c r="AZ231" s="18">
        <v>1974</v>
      </c>
      <c r="BD231" s="39"/>
      <c r="BE231" s="39"/>
    </row>
    <row r="232" spans="52:57">
      <c r="AZ232" s="18">
        <v>1975</v>
      </c>
      <c r="BD232" s="39"/>
      <c r="BE232" s="39"/>
    </row>
    <row r="233" spans="52:57">
      <c r="AZ233" s="18">
        <v>1976</v>
      </c>
      <c r="BD233" s="39"/>
      <c r="BE233" s="39"/>
    </row>
    <row r="234" spans="52:57">
      <c r="AZ234" s="18">
        <v>1977</v>
      </c>
      <c r="BD234" s="39"/>
      <c r="BE234" s="39"/>
    </row>
    <row r="235" spans="52:57">
      <c r="AZ235" s="18">
        <v>1978</v>
      </c>
      <c r="BD235" s="39"/>
      <c r="BE235" s="39"/>
    </row>
    <row r="236" spans="52:57">
      <c r="AZ236" s="18">
        <v>1979</v>
      </c>
      <c r="BD236" s="39"/>
      <c r="BE236" s="39"/>
    </row>
    <row r="237" spans="52:57">
      <c r="AZ237" s="18">
        <v>1980</v>
      </c>
      <c r="BD237" s="39"/>
      <c r="BE237" s="39"/>
    </row>
    <row r="238" spans="52:57">
      <c r="AZ238" s="18">
        <v>1981</v>
      </c>
      <c r="BD238" s="39"/>
      <c r="BE238" s="39"/>
    </row>
    <row r="239" spans="52:57">
      <c r="AZ239" s="18">
        <v>1982</v>
      </c>
      <c r="BD239" s="39"/>
      <c r="BE239" s="39"/>
    </row>
    <row r="240" spans="52:57">
      <c r="AZ240" s="18">
        <v>1983</v>
      </c>
      <c r="BD240" s="39"/>
      <c r="BE240" s="39"/>
    </row>
    <row r="241" spans="52:57">
      <c r="AZ241" s="18">
        <v>1984</v>
      </c>
      <c r="BD241" s="39"/>
      <c r="BE241" s="39"/>
    </row>
    <row r="242" spans="52:57">
      <c r="AZ242" s="18">
        <v>1985</v>
      </c>
      <c r="BD242" s="39"/>
      <c r="BE242" s="39"/>
    </row>
    <row r="243" spans="52:57">
      <c r="AZ243" s="18">
        <v>1986</v>
      </c>
      <c r="BD243" s="39"/>
      <c r="BE243" s="39"/>
    </row>
    <row r="244" spans="52:57">
      <c r="AZ244" s="18">
        <v>1987</v>
      </c>
      <c r="BD244" s="39"/>
      <c r="BE244" s="39"/>
    </row>
    <row r="245" spans="52:57">
      <c r="AZ245" s="18">
        <v>1988</v>
      </c>
      <c r="BD245" s="39"/>
      <c r="BE245" s="39"/>
    </row>
    <row r="246" spans="52:57">
      <c r="AZ246" s="18">
        <v>1989</v>
      </c>
      <c r="BD246" s="39"/>
      <c r="BE246" s="39"/>
    </row>
    <row r="247" spans="52:57">
      <c r="AZ247" s="18">
        <v>1990</v>
      </c>
      <c r="BD247" s="39"/>
      <c r="BE247" s="39"/>
    </row>
    <row r="248" spans="52:57">
      <c r="AZ248" s="18">
        <v>1991</v>
      </c>
      <c r="BD248" s="39"/>
      <c r="BE248" s="39"/>
    </row>
    <row r="249" spans="52:57">
      <c r="AZ249" s="18">
        <v>1992</v>
      </c>
      <c r="BD249" s="39"/>
      <c r="BE249" s="39"/>
    </row>
    <row r="250" spans="52:57">
      <c r="AZ250" s="18">
        <v>1993</v>
      </c>
      <c r="BD250" s="39"/>
      <c r="BE250" s="39"/>
    </row>
    <row r="251" spans="52:57">
      <c r="AZ251" s="18">
        <v>1994</v>
      </c>
      <c r="BD251" s="39"/>
      <c r="BE251" s="39"/>
    </row>
    <row r="252" spans="52:57">
      <c r="AZ252" s="18">
        <v>1995</v>
      </c>
      <c r="BD252" s="39"/>
      <c r="BE252" s="39"/>
    </row>
    <row r="253" spans="52:57">
      <c r="AZ253" s="18">
        <v>1996</v>
      </c>
      <c r="BD253" s="39"/>
      <c r="BE253" s="39"/>
    </row>
    <row r="254" spans="52:57">
      <c r="AZ254" s="18">
        <v>1997</v>
      </c>
      <c r="BD254" s="39"/>
      <c r="BE254" s="39"/>
    </row>
    <row r="255" spans="52:57">
      <c r="AZ255" s="18">
        <v>1998</v>
      </c>
      <c r="BD255" s="39"/>
      <c r="BE255" s="39"/>
    </row>
    <row r="256" spans="52:57">
      <c r="AZ256" s="18">
        <v>1999</v>
      </c>
      <c r="BD256" s="39"/>
      <c r="BE256" s="39"/>
    </row>
    <row r="257" spans="52:57">
      <c r="AZ257" s="18">
        <v>2000</v>
      </c>
      <c r="BD257" s="39"/>
      <c r="BE257" s="39"/>
    </row>
    <row r="258" spans="52:57">
      <c r="AZ258" s="18">
        <v>2001</v>
      </c>
      <c r="BD258" s="39"/>
      <c r="BE258" s="39"/>
    </row>
    <row r="259" spans="52:57">
      <c r="AZ259" s="18">
        <v>2002</v>
      </c>
      <c r="BD259" s="39"/>
      <c r="BE259" s="39"/>
    </row>
    <row r="260" spans="52:57">
      <c r="AZ260" s="18">
        <v>2003</v>
      </c>
      <c r="BD260" s="39"/>
      <c r="BE260" s="39"/>
    </row>
    <row r="261" spans="52:57">
      <c r="AZ261" s="18">
        <v>2004</v>
      </c>
      <c r="BD261" s="39"/>
      <c r="BE261" s="39"/>
    </row>
    <row r="262" spans="52:57">
      <c r="AZ262" s="18">
        <v>2005</v>
      </c>
      <c r="BD262" s="39"/>
      <c r="BE262" s="39"/>
    </row>
    <row r="263" spans="52:57">
      <c r="AZ263" s="18">
        <v>2006</v>
      </c>
      <c r="BD263" s="39"/>
      <c r="BE263" s="39"/>
    </row>
    <row r="264" spans="52:57">
      <c r="AZ264" s="18">
        <v>2007</v>
      </c>
      <c r="BD264" s="39"/>
      <c r="BE264" s="39"/>
    </row>
    <row r="265" spans="52:57">
      <c r="AZ265" s="18">
        <v>2008</v>
      </c>
      <c r="BD265" s="39"/>
      <c r="BE265" s="39"/>
    </row>
    <row r="266" spans="52:57">
      <c r="AZ266" s="18">
        <v>2009</v>
      </c>
      <c r="BD266" s="39"/>
      <c r="BE266" s="39"/>
    </row>
    <row r="267" spans="52:57">
      <c r="AZ267" s="18">
        <v>2010</v>
      </c>
      <c r="BD267" s="39"/>
      <c r="BE267" s="39"/>
    </row>
    <row r="268" spans="52:57">
      <c r="AZ268" s="18">
        <v>2011</v>
      </c>
      <c r="BD268" s="39"/>
      <c r="BE268" s="39"/>
    </row>
    <row r="269" spans="52:57">
      <c r="AZ269" s="18">
        <v>2012</v>
      </c>
      <c r="BD269" s="39"/>
      <c r="BE269" s="39"/>
    </row>
    <row r="270" spans="52:57">
      <c r="AZ270" s="18">
        <v>2013</v>
      </c>
      <c r="BD270" s="39"/>
      <c r="BE270" s="39"/>
    </row>
    <row r="271" spans="52:57">
      <c r="AZ271" s="18">
        <v>2014</v>
      </c>
      <c r="BD271" s="39"/>
      <c r="BE271" s="39"/>
    </row>
    <row r="272" spans="52:57">
      <c r="AZ272" s="18">
        <v>2015</v>
      </c>
      <c r="BD272" s="39"/>
      <c r="BE272" s="39"/>
    </row>
    <row r="273" spans="52:52">
      <c r="AZ273" s="18">
        <v>2016</v>
      </c>
    </row>
    <row r="274" spans="52:52">
      <c r="AZ274" s="18">
        <v>2017</v>
      </c>
    </row>
    <row r="275" spans="52:52">
      <c r="AZ275" s="18">
        <v>2018</v>
      </c>
    </row>
    <row r="276" spans="52:52">
      <c r="AZ276" s="18">
        <v>2019</v>
      </c>
    </row>
    <row r="277" spans="52:52">
      <c r="AZ277" s="18">
        <v>2020</v>
      </c>
    </row>
    <row r="278" spans="52:52">
      <c r="AZ278" s="18">
        <v>2021</v>
      </c>
    </row>
    <row r="279" spans="52:52">
      <c r="AZ279" s="18">
        <v>2022</v>
      </c>
    </row>
    <row r="280" spans="52:52">
      <c r="AZ280" s="18">
        <v>2023</v>
      </c>
    </row>
    <row r="281" spans="52:52">
      <c r="AZ281" s="18">
        <v>2024</v>
      </c>
    </row>
    <row r="282" spans="52:52">
      <c r="AZ282" s="18">
        <v>2025</v>
      </c>
    </row>
    <row r="283" spans="52:52">
      <c r="AZ283" s="18">
        <v>2026</v>
      </c>
    </row>
    <row r="284" spans="52:52">
      <c r="AZ284" s="18">
        <v>2027</v>
      </c>
    </row>
    <row r="285" spans="52:52">
      <c r="AZ285" s="18">
        <v>2028</v>
      </c>
    </row>
    <row r="286" spans="52:52">
      <c r="AZ286" s="18">
        <v>2029</v>
      </c>
    </row>
    <row r="287" spans="52:52">
      <c r="AZ287" s="18">
        <v>2030</v>
      </c>
    </row>
  </sheetData>
  <sheetProtection algorithmName="SHA-512" hashValue="aG/BqzNEWxy6Wt0n4VKY1nxCZRcTtMOTmoEMJpqis9+PIzLxOqkJNFxvnCuC7e2+mv1godf5nFoXgX0GZS66JQ==" saltValue="sxqIE1ie7f9sR6d95nk5Vg==" spinCount="100000" sheet="1" objects="1" scenarios="1" selectLockedCells="1"/>
  <mergeCells count="86">
    <mergeCell ref="W30:AD32"/>
    <mergeCell ref="AF30:AM32"/>
    <mergeCell ref="AO30:AV32"/>
    <mergeCell ref="V14:AV15"/>
    <mergeCell ref="AR17:AS17"/>
    <mergeCell ref="AU17:AV17"/>
    <mergeCell ref="V11:AV12"/>
    <mergeCell ref="V22:AV22"/>
    <mergeCell ref="V19:AV20"/>
    <mergeCell ref="V17:W17"/>
    <mergeCell ref="Y17:AB17"/>
    <mergeCell ref="AD17:AE17"/>
    <mergeCell ref="AG17:AH17"/>
    <mergeCell ref="AJ17:AL17"/>
    <mergeCell ref="AM17:AP17"/>
    <mergeCell ref="E26:AV26"/>
    <mergeCell ref="F155:U155"/>
    <mergeCell ref="V155:Z155"/>
    <mergeCell ref="AL155:AV155"/>
    <mergeCell ref="F49:AV50"/>
    <mergeCell ref="F51:AV53"/>
    <mergeCell ref="F55:AV56"/>
    <mergeCell ref="F57:AV59"/>
    <mergeCell ref="F61:AV62"/>
    <mergeCell ref="F75:AV77"/>
    <mergeCell ref="F74:AV74"/>
    <mergeCell ref="AO33:AV33"/>
    <mergeCell ref="AF33:AM33"/>
    <mergeCell ref="W33:AD33"/>
    <mergeCell ref="AO44:AV44"/>
    <mergeCell ref="AO41:AV41"/>
    <mergeCell ref="AO38:AV38"/>
    <mergeCell ref="AO36:AV36"/>
    <mergeCell ref="F79:AP79"/>
    <mergeCell ref="F81:AV81"/>
    <mergeCell ref="F80:AV80"/>
    <mergeCell ref="F63:AV65"/>
    <mergeCell ref="F67:AV68"/>
    <mergeCell ref="F69:AV71"/>
    <mergeCell ref="F73:AP73"/>
    <mergeCell ref="F100:AV100"/>
    <mergeCell ref="F82:AV84"/>
    <mergeCell ref="F86:AV86"/>
    <mergeCell ref="F87:AV87"/>
    <mergeCell ref="F94:AV94"/>
    <mergeCell ref="F88:AV90"/>
    <mergeCell ref="F92:AO93"/>
    <mergeCell ref="F95:AV97"/>
    <mergeCell ref="F99:AV99"/>
    <mergeCell ref="F101:AV101"/>
    <mergeCell ref="F102:AV104"/>
    <mergeCell ref="F115:AV115"/>
    <mergeCell ref="F116:AV118"/>
    <mergeCell ref="F124:AV124"/>
    <mergeCell ref="F120:AV122"/>
    <mergeCell ref="F106:AV106"/>
    <mergeCell ref="F107:AV108"/>
    <mergeCell ref="F109:AV111"/>
    <mergeCell ref="F113:AV113"/>
    <mergeCell ref="F114:AV114"/>
    <mergeCell ref="F126:AV128"/>
    <mergeCell ref="F130:AF130"/>
    <mergeCell ref="AQ130:AV130"/>
    <mergeCell ref="F133:X133"/>
    <mergeCell ref="Y133:AB133"/>
    <mergeCell ref="AD133:AE133"/>
    <mergeCell ref="AG133:AH133"/>
    <mergeCell ref="F135:AV135"/>
    <mergeCell ref="F136:AV136"/>
    <mergeCell ref="F137:AV139"/>
    <mergeCell ref="F142:AV142"/>
    <mergeCell ref="F143:AV143"/>
    <mergeCell ref="F144:AV144"/>
    <mergeCell ref="F145:AV147"/>
    <mergeCell ref="F150:AV150"/>
    <mergeCell ref="F169:R169"/>
    <mergeCell ref="T169:AE169"/>
    <mergeCell ref="V156:Z156"/>
    <mergeCell ref="AP169:AV169"/>
    <mergeCell ref="AP168:AV168"/>
    <mergeCell ref="F160:AV162"/>
    <mergeCell ref="AG168:AN168"/>
    <mergeCell ref="AG169:AN169"/>
    <mergeCell ref="F168:R168"/>
    <mergeCell ref="T168:AE168"/>
    <mergeCell ref="F164:AV166"/>
  </mergeCells>
  <phoneticPr fontId="4" type="noConversion"/>
  <conditionalFormatting sqref="F160:AV162">
    <cfRule type="cellIs" dxfId="28" priority="1" stopIfTrue="1" operator="notEqual">
      <formula>""</formula>
    </cfRule>
    <cfRule type="expression" dxfId="27" priority="2" stopIfTrue="1">
      <formula>($A$14=TRUE)</formula>
    </cfRule>
  </conditionalFormatting>
  <conditionalFormatting sqref="F116:AV118">
    <cfRule type="expression" dxfId="26" priority="3" stopIfTrue="1">
      <formula>($A$9=TRUE)</formula>
    </cfRule>
  </conditionalFormatting>
  <conditionalFormatting sqref="F75:AV77">
    <cfRule type="cellIs" dxfId="25" priority="4" stopIfTrue="1" operator="notEqual">
      <formula>""</formula>
    </cfRule>
    <cfRule type="expression" dxfId="24" priority="5" stopIfTrue="1">
      <formula>($A$1=TRUE)</formula>
    </cfRule>
  </conditionalFormatting>
  <conditionalFormatting sqref="F82:AV84">
    <cfRule type="cellIs" dxfId="23" priority="6" stopIfTrue="1" operator="notEqual">
      <formula>""</formula>
    </cfRule>
    <cfRule type="expression" dxfId="22" priority="7" stopIfTrue="1">
      <formula>($A$2=TRUE)</formula>
    </cfRule>
  </conditionalFormatting>
  <conditionalFormatting sqref="F95:AV97">
    <cfRule type="cellIs" dxfId="21" priority="8" stopIfTrue="1" operator="notEqual">
      <formula>""</formula>
    </cfRule>
    <cfRule type="expression" dxfId="20" priority="9" stopIfTrue="1">
      <formula>($A$4=TRUE)</formula>
    </cfRule>
  </conditionalFormatting>
  <conditionalFormatting sqref="F102:AV104">
    <cfRule type="cellIs" dxfId="19" priority="10" stopIfTrue="1" operator="notEqual">
      <formula>""</formula>
    </cfRule>
    <cfRule type="expression" dxfId="18" priority="11" stopIfTrue="1">
      <formula>($A$6=TRUE)</formula>
    </cfRule>
  </conditionalFormatting>
  <conditionalFormatting sqref="F109:AV111">
    <cfRule type="cellIs" dxfId="17" priority="12" stopIfTrue="1" operator="notEqual">
      <formula>""</formula>
    </cfRule>
    <cfRule type="expression" dxfId="16" priority="13" stopIfTrue="1">
      <formula>($A$7=TRUE)</formula>
    </cfRule>
  </conditionalFormatting>
  <conditionalFormatting sqref="F120:AV122">
    <cfRule type="cellIs" dxfId="15" priority="14" stopIfTrue="1" operator="notEqual">
      <formula>""</formula>
    </cfRule>
    <cfRule type="expression" dxfId="14" priority="15" stopIfTrue="1">
      <formula>($A$9=FALSE)</formula>
    </cfRule>
  </conditionalFormatting>
  <conditionalFormatting sqref="F126:AV128">
    <cfRule type="cellIs" dxfId="13" priority="16" stopIfTrue="1" operator="notEqual">
      <formula>""</formula>
    </cfRule>
    <cfRule type="expression" dxfId="12" priority="17" stopIfTrue="1">
      <formula>($A$10=TRUE)</formula>
    </cfRule>
  </conditionalFormatting>
  <conditionalFormatting sqref="F137:AV139">
    <cfRule type="cellIs" dxfId="11" priority="18" stopIfTrue="1" operator="notEqual">
      <formula>""</formula>
    </cfRule>
    <cfRule type="expression" dxfId="10" priority="19" stopIfTrue="1">
      <formula>($A$12=TRUE)</formula>
    </cfRule>
  </conditionalFormatting>
  <conditionalFormatting sqref="F145:AV147">
    <cfRule type="cellIs" dxfId="9" priority="20" stopIfTrue="1" operator="notEqual">
      <formula>""</formula>
    </cfRule>
    <cfRule type="expression" dxfId="8" priority="21" stopIfTrue="1">
      <formula>($A$13=TRUE)</formula>
    </cfRule>
  </conditionalFormatting>
  <conditionalFormatting sqref="F88:AV90">
    <cfRule type="cellIs" dxfId="7" priority="22" stopIfTrue="1" operator="notEqual">
      <formula>""</formula>
    </cfRule>
    <cfRule type="expression" dxfId="6" priority="23" stopIfTrue="1">
      <formula>($A$3=TRUE)</formula>
    </cfRule>
  </conditionalFormatting>
  <conditionalFormatting sqref="Y133:AB133 AD133:AE133 AG133:AH133">
    <cfRule type="cellIs" dxfId="5" priority="24" stopIfTrue="1" operator="notEqual">
      <formula>""</formula>
    </cfRule>
    <cfRule type="expression" dxfId="4" priority="25" stopIfTrue="1">
      <formula>($A$11=FALSE)</formula>
    </cfRule>
  </conditionalFormatting>
  <conditionalFormatting sqref="AL155:AV155">
    <cfRule type="cellIs" dxfId="3" priority="26" stopIfTrue="1" operator="notEqual">
      <formula>""</formula>
    </cfRule>
    <cfRule type="expression" dxfId="2" priority="27" stopIfTrue="1">
      <formula>($A$30=TRUE)</formula>
    </cfRule>
  </conditionalFormatting>
  <conditionalFormatting sqref="V11:AV12 V14:AV15 Y17:AB17 AD17:AE17 AG17:AH17 AM17:AP17 AR17:AS17 AU17:AV17 V19:AV20 W33:AD33 AF33:AM33 AO36:AV36 AO38:AV38 F51:AV53 F57:AV59 F63:AV65 F69:AV71 AQ130:AV130 V155:Z155 T168:AE168">
    <cfRule type="cellIs" dxfId="1" priority="28" stopIfTrue="1" operator="equal">
      <formula>""</formula>
    </cfRule>
  </conditionalFormatting>
  <conditionalFormatting sqref="AO41:AV41">
    <cfRule type="cellIs" dxfId="0" priority="29" stopIfTrue="1" operator="equal">
      <formula>0</formula>
    </cfRule>
  </conditionalFormatting>
  <dataValidations count="12">
    <dataValidation type="list" allowBlank="1" showInputMessage="1" showErrorMessage="1" promptTitle="Metai" sqref="AQ130:AV130">
      <formula1>$AZ$176:$AZ$287</formula1>
    </dataValidation>
    <dataValidation type="list" allowBlank="1" showInputMessage="1" showErrorMessage="1" sqref="AO38:AV38">
      <formula1>$AY$177:$AY$186</formula1>
    </dataValidation>
    <dataValidation type="list" allowBlank="1" showInputMessage="1" showErrorMessage="1" sqref="AM17:AP17">
      <formula1>$BC$177:$BC$192</formula1>
    </dataValidation>
    <dataValidation type="list" allowBlank="1" showInputMessage="1" showErrorMessage="1" sqref="AU17:AV17">
      <formula1>$BA$177:$BA$208</formula1>
    </dataValidation>
    <dataValidation type="list" allowBlank="1" showInputMessage="1" showErrorMessage="1" sqref="AR17:AS17">
      <formula1>$BB$176:$BB$188</formula1>
    </dataValidation>
    <dataValidation type="list" allowBlank="1" showInputMessage="1" showErrorMessage="1" sqref="V155:Z155">
      <formula1>$AX$177:$AX$180</formula1>
    </dataValidation>
    <dataValidation type="list" allowBlank="1" showInputMessage="1" showErrorMessage="1" sqref="Y133:AB133">
      <formula1>$BC$181:$BC$187</formula1>
    </dataValidation>
    <dataValidation type="list" allowBlank="1" showInputMessage="1" showErrorMessage="1" sqref="AD133:AE133">
      <formula1>$BB$176:$BB$188</formula1>
    </dataValidation>
    <dataValidation type="list" allowBlank="1" showInputMessage="1" showErrorMessage="1" sqref="AG133:AH133">
      <formula1>$BA$177:$BA$208</formula1>
    </dataValidation>
    <dataValidation type="list" allowBlank="1" showInputMessage="1" showErrorMessage="1" sqref="Y17:AB17">
      <formula1>$BC$177:$BC$192</formula1>
    </dataValidation>
    <dataValidation type="list" allowBlank="1" showInputMessage="1" showErrorMessage="1" sqref="AD17:AE17">
      <formula1>$BB$176:$BB$188</formula1>
    </dataValidation>
    <dataValidation type="list" allowBlank="1" showInputMessage="1" showErrorMessage="1" sqref="AG17:AH17">
      <formula1>$BA$177:$BA$208</formula1>
    </dataValidation>
  </dataValidations>
  <pageMargins left="0.39370078740157483" right="0.27559055118110237" top="0.39370078740157483" bottom="0.39370078740157483" header="0.27559055118110237" footer="0.19685039370078741"/>
  <pageSetup paperSize="9" orientation="portrait" r:id="rId1"/>
  <headerFooter alignWithMargins="0"/>
  <rowBreaks count="2" manualBreakCount="2">
    <brk id="65" min="3" max="47" man="1"/>
    <brk id="128" min="3" max="47" man="1"/>
  </rowBreaks>
  <drawing r:id="rId2"/>
  <legacyDrawing r:id="rId3"/>
  <controls>
    <mc:AlternateContent xmlns:mc="http://schemas.openxmlformats.org/markup-compatibility/2006">
      <mc:Choice Requires="x14">
        <control shapeId="1062" r:id="rId4" name="CheckBox5">
          <controlPr autoLine="0" linkedCell="A14" r:id="rId5">
            <anchor moveWithCells="1">
              <from>
                <xdr:col>21</xdr:col>
                <xdr:colOff>81643</xdr:colOff>
                <xdr:row>157</xdr:row>
                <xdr:rowOff>16329</xdr:rowOff>
              </from>
              <to>
                <xdr:col>22</xdr:col>
                <xdr:colOff>108857</xdr:colOff>
                <xdr:row>158</xdr:row>
                <xdr:rowOff>27214</xdr:rowOff>
              </to>
            </anchor>
          </controlPr>
        </control>
      </mc:Choice>
      <mc:Fallback>
        <control shapeId="1062" r:id="rId4" name="CheckBox5"/>
      </mc:Fallback>
    </mc:AlternateContent>
    <mc:AlternateContent xmlns:mc="http://schemas.openxmlformats.org/markup-compatibility/2006">
      <mc:Choice Requires="x14">
        <control shapeId="1060" r:id="rId6" name="CheckBox3">
          <controlPr autoLine="0" linkedCell="A30" r:id="rId7">
            <anchor moveWithCells="1">
              <from>
                <xdr:col>34</xdr:col>
                <xdr:colOff>141514</xdr:colOff>
                <xdr:row>153</xdr:row>
                <xdr:rowOff>119743</xdr:rowOff>
              </from>
              <to>
                <xdr:col>36</xdr:col>
                <xdr:colOff>16329</xdr:colOff>
                <xdr:row>155</xdr:row>
                <xdr:rowOff>54429</xdr:rowOff>
              </to>
            </anchor>
          </controlPr>
        </control>
      </mc:Choice>
      <mc:Fallback>
        <control shapeId="1060" r:id="rId6" name="CheckBox3"/>
      </mc:Fallback>
    </mc:AlternateContent>
    <mc:AlternateContent xmlns:mc="http://schemas.openxmlformats.org/markup-compatibility/2006">
      <mc:Choice Requires="x14">
        <control shapeId="1059" r:id="rId8" name="CheckBox2">
          <controlPr autoLine="0" r:id="rId5">
            <anchor moveWithCells="1">
              <from>
                <xdr:col>34</xdr:col>
                <xdr:colOff>141514</xdr:colOff>
                <xdr:row>151</xdr:row>
                <xdr:rowOff>130629</xdr:rowOff>
              </from>
              <to>
                <xdr:col>36</xdr:col>
                <xdr:colOff>16329</xdr:colOff>
                <xdr:row>153</xdr:row>
                <xdr:rowOff>54429</xdr:rowOff>
              </to>
            </anchor>
          </controlPr>
        </control>
      </mc:Choice>
      <mc:Fallback>
        <control shapeId="1059" r:id="rId8" name="CheckBox2"/>
      </mc:Fallback>
    </mc:AlternateContent>
    <mc:AlternateContent xmlns:mc="http://schemas.openxmlformats.org/markup-compatibility/2006">
      <mc:Choice Requires="x14">
        <control shapeId="1058" r:id="rId9" name="CheckBox1">
          <controlPr autoLine="0" r:id="rId10">
            <anchor moveWithCells="1">
              <from>
                <xdr:col>20</xdr:col>
                <xdr:colOff>0</xdr:colOff>
                <xdr:row>151</xdr:row>
                <xdr:rowOff>130629</xdr:rowOff>
              </from>
              <to>
                <xdr:col>21</xdr:col>
                <xdr:colOff>10886</xdr:colOff>
                <xdr:row>153</xdr:row>
                <xdr:rowOff>65314</xdr:rowOff>
              </to>
            </anchor>
          </controlPr>
        </control>
      </mc:Choice>
      <mc:Fallback>
        <control shapeId="1058" r:id="rId9" name="CheckBox1"/>
      </mc:Fallback>
    </mc:AlternateContent>
    <mc:AlternateContent xmlns:mc="http://schemas.openxmlformats.org/markup-compatibility/2006">
      <mc:Choice Requires="x14">
        <control shapeId="1057" r:id="rId11" name="OptionButton26">
          <controlPr autoLine="0" r:id="rId12">
            <anchor moveWithCells="1">
              <from>
                <xdr:col>45</xdr:col>
                <xdr:colOff>70757</xdr:colOff>
                <xdr:row>141</xdr:row>
                <xdr:rowOff>0</xdr:rowOff>
              </from>
              <to>
                <xdr:col>47</xdr:col>
                <xdr:colOff>125186</xdr:colOff>
                <xdr:row>142</xdr:row>
                <xdr:rowOff>81643</xdr:rowOff>
              </to>
            </anchor>
          </controlPr>
        </control>
      </mc:Choice>
      <mc:Fallback>
        <control shapeId="1057" r:id="rId11" name="OptionButton26"/>
      </mc:Fallback>
    </mc:AlternateContent>
    <mc:AlternateContent xmlns:mc="http://schemas.openxmlformats.org/markup-compatibility/2006">
      <mc:Choice Requires="x14">
        <control shapeId="1056" r:id="rId13" name="OptionButton25">
          <controlPr autoLine="0" linkedCell="A13" r:id="rId14">
            <anchor moveWithCells="1">
              <from>
                <xdr:col>41</xdr:col>
                <xdr:colOff>130629</xdr:colOff>
                <xdr:row>141</xdr:row>
                <xdr:rowOff>0</xdr:rowOff>
              </from>
              <to>
                <xdr:col>44</xdr:col>
                <xdr:colOff>119743</xdr:colOff>
                <xdr:row>142</xdr:row>
                <xdr:rowOff>81643</xdr:rowOff>
              </to>
            </anchor>
          </controlPr>
        </control>
      </mc:Choice>
      <mc:Fallback>
        <control shapeId="1056" r:id="rId13" name="OptionButton25"/>
      </mc:Fallback>
    </mc:AlternateContent>
    <mc:AlternateContent xmlns:mc="http://schemas.openxmlformats.org/markup-compatibility/2006">
      <mc:Choice Requires="x14">
        <control shapeId="1055" r:id="rId15" name="OptionButton24">
          <controlPr autoLine="0" r:id="rId16">
            <anchor moveWithCells="1">
              <from>
                <xdr:col>45</xdr:col>
                <xdr:colOff>21771</xdr:colOff>
                <xdr:row>133</xdr:row>
                <xdr:rowOff>130629</xdr:rowOff>
              </from>
              <to>
                <xdr:col>47</xdr:col>
                <xdr:colOff>125186</xdr:colOff>
                <xdr:row>135</xdr:row>
                <xdr:rowOff>65314</xdr:rowOff>
              </to>
            </anchor>
          </controlPr>
        </control>
      </mc:Choice>
      <mc:Fallback>
        <control shapeId="1055" r:id="rId15" name="OptionButton24"/>
      </mc:Fallback>
    </mc:AlternateContent>
    <mc:AlternateContent xmlns:mc="http://schemas.openxmlformats.org/markup-compatibility/2006">
      <mc:Choice Requires="x14">
        <control shapeId="1054" r:id="rId17" name="OptionButton23">
          <controlPr autoLine="0" linkedCell="A12" r:id="rId18">
            <anchor moveWithCells="1">
              <from>
                <xdr:col>41</xdr:col>
                <xdr:colOff>130629</xdr:colOff>
                <xdr:row>133</xdr:row>
                <xdr:rowOff>130629</xdr:rowOff>
              </from>
              <to>
                <xdr:col>45</xdr:col>
                <xdr:colOff>16329</xdr:colOff>
                <xdr:row>135</xdr:row>
                <xdr:rowOff>54429</xdr:rowOff>
              </to>
            </anchor>
          </controlPr>
        </control>
      </mc:Choice>
      <mc:Fallback>
        <control shapeId="1054" r:id="rId17" name="OptionButton23"/>
      </mc:Fallback>
    </mc:AlternateContent>
    <mc:AlternateContent xmlns:mc="http://schemas.openxmlformats.org/markup-compatibility/2006">
      <mc:Choice Requires="x14">
        <control shapeId="1053" r:id="rId19" name="OptionButton22">
          <controlPr autoLine="0" r:id="rId20">
            <anchor moveWithCells="1">
              <from>
                <xdr:col>45</xdr:col>
                <xdr:colOff>48986</xdr:colOff>
                <xdr:row>130</xdr:row>
                <xdr:rowOff>130629</xdr:rowOff>
              </from>
              <to>
                <xdr:col>47</xdr:col>
                <xdr:colOff>114300</xdr:colOff>
                <xdr:row>132</xdr:row>
                <xdr:rowOff>54429</xdr:rowOff>
              </to>
            </anchor>
          </controlPr>
        </control>
      </mc:Choice>
      <mc:Fallback>
        <control shapeId="1053" r:id="rId19" name="OptionButton22"/>
      </mc:Fallback>
    </mc:AlternateContent>
    <mc:AlternateContent xmlns:mc="http://schemas.openxmlformats.org/markup-compatibility/2006">
      <mc:Choice Requires="x14">
        <control shapeId="1052" r:id="rId21" name="OptionButton21">
          <controlPr autoLine="0" linkedCell="A11" r:id="rId22">
            <anchor moveWithCells="1">
              <from>
                <xdr:col>41</xdr:col>
                <xdr:colOff>114300</xdr:colOff>
                <xdr:row>130</xdr:row>
                <xdr:rowOff>130629</xdr:rowOff>
              </from>
              <to>
                <xdr:col>45</xdr:col>
                <xdr:colOff>21771</xdr:colOff>
                <xdr:row>132</xdr:row>
                <xdr:rowOff>54429</xdr:rowOff>
              </to>
            </anchor>
          </controlPr>
        </control>
      </mc:Choice>
      <mc:Fallback>
        <control shapeId="1052" r:id="rId21" name="OptionButton21"/>
      </mc:Fallback>
    </mc:AlternateContent>
    <mc:AlternateContent xmlns:mc="http://schemas.openxmlformats.org/markup-compatibility/2006">
      <mc:Choice Requires="x14">
        <control shapeId="1051" r:id="rId23" name="OptionButton20">
          <controlPr autoLine="0" r:id="rId24">
            <anchor moveWithCells="1">
              <from>
                <xdr:col>45</xdr:col>
                <xdr:colOff>10886</xdr:colOff>
                <xdr:row>122</xdr:row>
                <xdr:rowOff>130629</xdr:rowOff>
              </from>
              <to>
                <xdr:col>47</xdr:col>
                <xdr:colOff>125186</xdr:colOff>
                <xdr:row>124</xdr:row>
                <xdr:rowOff>65314</xdr:rowOff>
              </to>
            </anchor>
          </controlPr>
        </control>
      </mc:Choice>
      <mc:Fallback>
        <control shapeId="1051" r:id="rId23" name="OptionButton20"/>
      </mc:Fallback>
    </mc:AlternateContent>
    <mc:AlternateContent xmlns:mc="http://schemas.openxmlformats.org/markup-compatibility/2006">
      <mc:Choice Requires="x14">
        <control shapeId="1050" r:id="rId25" name="OptionButton19">
          <controlPr autoLine="0" linkedCell="A10" r:id="rId26">
            <anchor moveWithCells="1">
              <from>
                <xdr:col>41</xdr:col>
                <xdr:colOff>130629</xdr:colOff>
                <xdr:row>122</xdr:row>
                <xdr:rowOff>130629</xdr:rowOff>
              </from>
              <to>
                <xdr:col>44</xdr:col>
                <xdr:colOff>130629</xdr:colOff>
                <xdr:row>124</xdr:row>
                <xdr:rowOff>65314</xdr:rowOff>
              </to>
            </anchor>
          </controlPr>
        </control>
      </mc:Choice>
      <mc:Fallback>
        <control shapeId="1050" r:id="rId25" name="OptionButton19"/>
      </mc:Fallback>
    </mc:AlternateContent>
    <mc:AlternateContent xmlns:mc="http://schemas.openxmlformats.org/markup-compatibility/2006">
      <mc:Choice Requires="x14">
        <control shapeId="1049" r:id="rId27" name="OptionButton18">
          <controlPr autoLine="0" r:id="rId28">
            <anchor moveWithCells="1">
              <from>
                <xdr:col>45</xdr:col>
                <xdr:colOff>48986</xdr:colOff>
                <xdr:row>113</xdr:row>
                <xdr:rowOff>10886</xdr:rowOff>
              </from>
              <to>
                <xdr:col>47</xdr:col>
                <xdr:colOff>125186</xdr:colOff>
                <xdr:row>114</xdr:row>
                <xdr:rowOff>43543</xdr:rowOff>
              </to>
            </anchor>
          </controlPr>
        </control>
      </mc:Choice>
      <mc:Fallback>
        <control shapeId="1049" r:id="rId27" name="OptionButton18"/>
      </mc:Fallback>
    </mc:AlternateContent>
    <mc:AlternateContent xmlns:mc="http://schemas.openxmlformats.org/markup-compatibility/2006">
      <mc:Choice Requires="x14">
        <control shapeId="1047" r:id="rId29" name="OptionButton16">
          <controlPr autoLine="0" r:id="rId30">
            <anchor moveWithCells="1">
              <from>
                <xdr:col>45</xdr:col>
                <xdr:colOff>48986</xdr:colOff>
                <xdr:row>111</xdr:row>
                <xdr:rowOff>119743</xdr:rowOff>
              </from>
              <to>
                <xdr:col>47</xdr:col>
                <xdr:colOff>114300</xdr:colOff>
                <xdr:row>113</xdr:row>
                <xdr:rowOff>54429</xdr:rowOff>
              </to>
            </anchor>
          </controlPr>
        </control>
      </mc:Choice>
      <mc:Fallback>
        <control shapeId="1047" r:id="rId29" name="OptionButton16"/>
      </mc:Fallback>
    </mc:AlternateContent>
    <mc:AlternateContent xmlns:mc="http://schemas.openxmlformats.org/markup-compatibility/2006">
      <mc:Choice Requires="x14">
        <control shapeId="1046" r:id="rId31" name="OptionButton15">
          <controlPr autoLine="0" linkedCell="A8" r:id="rId32">
            <anchor moveWithCells="1">
              <from>
                <xdr:col>41</xdr:col>
                <xdr:colOff>119743</xdr:colOff>
                <xdr:row>111</xdr:row>
                <xdr:rowOff>130629</xdr:rowOff>
              </from>
              <to>
                <xdr:col>44</xdr:col>
                <xdr:colOff>108857</xdr:colOff>
                <xdr:row>113</xdr:row>
                <xdr:rowOff>21771</xdr:rowOff>
              </to>
            </anchor>
          </controlPr>
        </control>
      </mc:Choice>
      <mc:Fallback>
        <control shapeId="1046" r:id="rId31" name="OptionButton15"/>
      </mc:Fallback>
    </mc:AlternateContent>
    <mc:AlternateContent xmlns:mc="http://schemas.openxmlformats.org/markup-compatibility/2006">
      <mc:Choice Requires="x14">
        <control shapeId="1045" r:id="rId33" name="OptionButton14">
          <controlPr autoLine="0" r:id="rId34">
            <anchor moveWithCells="1">
              <from>
                <xdr:col>45</xdr:col>
                <xdr:colOff>48986</xdr:colOff>
                <xdr:row>105</xdr:row>
                <xdr:rowOff>10886</xdr:rowOff>
              </from>
              <to>
                <xdr:col>47</xdr:col>
                <xdr:colOff>125186</xdr:colOff>
                <xdr:row>106</xdr:row>
                <xdr:rowOff>70757</xdr:rowOff>
              </to>
            </anchor>
          </controlPr>
        </control>
      </mc:Choice>
      <mc:Fallback>
        <control shapeId="1045" r:id="rId33" name="OptionButton14"/>
      </mc:Fallback>
    </mc:AlternateContent>
    <mc:AlternateContent xmlns:mc="http://schemas.openxmlformats.org/markup-compatibility/2006">
      <mc:Choice Requires="x14">
        <control shapeId="1044" r:id="rId35" name="OptionButton13">
          <controlPr autoLine="0" linkedCell="A7" r:id="rId36">
            <anchor moveWithCells="1">
              <from>
                <xdr:col>41</xdr:col>
                <xdr:colOff>130629</xdr:colOff>
                <xdr:row>105</xdr:row>
                <xdr:rowOff>10886</xdr:rowOff>
              </from>
              <to>
                <xdr:col>44</xdr:col>
                <xdr:colOff>141514</xdr:colOff>
                <xdr:row>106</xdr:row>
                <xdr:rowOff>70757</xdr:rowOff>
              </to>
            </anchor>
          </controlPr>
        </control>
      </mc:Choice>
      <mc:Fallback>
        <control shapeId="1044" r:id="rId35" name="OptionButton13"/>
      </mc:Fallback>
    </mc:AlternateContent>
    <mc:AlternateContent xmlns:mc="http://schemas.openxmlformats.org/markup-compatibility/2006">
      <mc:Choice Requires="x14">
        <control shapeId="1043" r:id="rId37" name="OptionButton12">
          <controlPr autoLine="0" r:id="rId38">
            <anchor moveWithCells="1">
              <from>
                <xdr:col>45</xdr:col>
                <xdr:colOff>32657</xdr:colOff>
                <xdr:row>98</xdr:row>
                <xdr:rowOff>130629</xdr:rowOff>
              </from>
              <to>
                <xdr:col>47</xdr:col>
                <xdr:colOff>97971</xdr:colOff>
                <xdr:row>100</xdr:row>
                <xdr:rowOff>65314</xdr:rowOff>
              </to>
            </anchor>
          </controlPr>
        </control>
      </mc:Choice>
      <mc:Fallback>
        <control shapeId="1043" r:id="rId37" name="OptionButton12"/>
      </mc:Fallback>
    </mc:AlternateContent>
    <mc:AlternateContent xmlns:mc="http://schemas.openxmlformats.org/markup-compatibility/2006">
      <mc:Choice Requires="x14">
        <control shapeId="1042" r:id="rId39" name="OptionButton11">
          <controlPr autoLine="0" linkedCell="A6" r:id="rId40">
            <anchor moveWithCells="1">
              <from>
                <xdr:col>41</xdr:col>
                <xdr:colOff>119743</xdr:colOff>
                <xdr:row>98</xdr:row>
                <xdr:rowOff>141514</xdr:rowOff>
              </from>
              <to>
                <xdr:col>44</xdr:col>
                <xdr:colOff>119743</xdr:colOff>
                <xdr:row>100</xdr:row>
                <xdr:rowOff>76200</xdr:rowOff>
              </to>
            </anchor>
          </controlPr>
        </control>
      </mc:Choice>
      <mc:Fallback>
        <control shapeId="1042" r:id="rId39" name="OptionButton11"/>
      </mc:Fallback>
    </mc:AlternateContent>
    <mc:AlternateContent xmlns:mc="http://schemas.openxmlformats.org/markup-compatibility/2006">
      <mc:Choice Requires="x14">
        <control shapeId="1041" r:id="rId41" name="OptionButton10">
          <controlPr autoLine="0" r:id="rId42">
            <anchor moveWithCells="1">
              <from>
                <xdr:col>45</xdr:col>
                <xdr:colOff>32657</xdr:colOff>
                <xdr:row>97</xdr:row>
                <xdr:rowOff>119743</xdr:rowOff>
              </from>
              <to>
                <xdr:col>47</xdr:col>
                <xdr:colOff>108857</xdr:colOff>
                <xdr:row>99</xdr:row>
                <xdr:rowOff>54429</xdr:rowOff>
              </to>
            </anchor>
          </controlPr>
        </control>
      </mc:Choice>
      <mc:Fallback>
        <control shapeId="1041" r:id="rId41" name="OptionButton10"/>
      </mc:Fallback>
    </mc:AlternateContent>
    <mc:AlternateContent xmlns:mc="http://schemas.openxmlformats.org/markup-compatibility/2006">
      <mc:Choice Requires="x14">
        <control shapeId="1040" r:id="rId43" name="OptionButton9">
          <controlPr autoLine="0" linkedCell="A5" r:id="rId44">
            <anchor moveWithCells="1">
              <from>
                <xdr:col>41</xdr:col>
                <xdr:colOff>119743</xdr:colOff>
                <xdr:row>97</xdr:row>
                <xdr:rowOff>119743</xdr:rowOff>
              </from>
              <to>
                <xdr:col>44</xdr:col>
                <xdr:colOff>146957</xdr:colOff>
                <xdr:row>99</xdr:row>
                <xdr:rowOff>43543</xdr:rowOff>
              </to>
            </anchor>
          </controlPr>
        </control>
      </mc:Choice>
      <mc:Fallback>
        <control shapeId="1040" r:id="rId43" name="OptionButton9"/>
      </mc:Fallback>
    </mc:AlternateContent>
    <mc:AlternateContent xmlns:mc="http://schemas.openxmlformats.org/markup-compatibility/2006">
      <mc:Choice Requires="x14">
        <control shapeId="1039" r:id="rId45" name="OptionButton8">
          <controlPr autoLine="0" r:id="rId46">
            <anchor moveWithCells="1">
              <from>
                <xdr:col>45</xdr:col>
                <xdr:colOff>59871</xdr:colOff>
                <xdr:row>90</xdr:row>
                <xdr:rowOff>141514</xdr:rowOff>
              </from>
              <to>
                <xdr:col>47</xdr:col>
                <xdr:colOff>114300</xdr:colOff>
                <xdr:row>92</xdr:row>
                <xdr:rowOff>65314</xdr:rowOff>
              </to>
            </anchor>
          </controlPr>
        </control>
      </mc:Choice>
      <mc:Fallback>
        <control shapeId="1039" r:id="rId45" name="OptionButton8"/>
      </mc:Fallback>
    </mc:AlternateContent>
    <mc:AlternateContent xmlns:mc="http://schemas.openxmlformats.org/markup-compatibility/2006">
      <mc:Choice Requires="x14">
        <control shapeId="1038" r:id="rId47" name="OptionButton7">
          <controlPr autoLine="0" linkedCell="A4" r:id="rId48">
            <anchor moveWithCells="1">
              <from>
                <xdr:col>41</xdr:col>
                <xdr:colOff>114300</xdr:colOff>
                <xdr:row>90</xdr:row>
                <xdr:rowOff>141514</xdr:rowOff>
              </from>
              <to>
                <xdr:col>44</xdr:col>
                <xdr:colOff>114300</xdr:colOff>
                <xdr:row>92</xdr:row>
                <xdr:rowOff>65314</xdr:rowOff>
              </to>
            </anchor>
          </controlPr>
        </control>
      </mc:Choice>
      <mc:Fallback>
        <control shapeId="1038" r:id="rId47" name="OptionButton7"/>
      </mc:Fallback>
    </mc:AlternateContent>
    <mc:AlternateContent xmlns:mc="http://schemas.openxmlformats.org/markup-compatibility/2006">
      <mc:Choice Requires="x14">
        <control shapeId="1037" r:id="rId49" name="OptionButton6">
          <controlPr autoLine="0" r:id="rId50">
            <anchor moveWithCells="1">
              <from>
                <xdr:col>45</xdr:col>
                <xdr:colOff>59871</xdr:colOff>
                <xdr:row>84</xdr:row>
                <xdr:rowOff>130629</xdr:rowOff>
              </from>
              <to>
                <xdr:col>47</xdr:col>
                <xdr:colOff>114300</xdr:colOff>
                <xdr:row>86</xdr:row>
                <xdr:rowOff>65314</xdr:rowOff>
              </to>
            </anchor>
          </controlPr>
        </control>
      </mc:Choice>
      <mc:Fallback>
        <control shapeId="1037" r:id="rId49" name="OptionButton6"/>
      </mc:Fallback>
    </mc:AlternateContent>
    <mc:AlternateContent xmlns:mc="http://schemas.openxmlformats.org/markup-compatibility/2006">
      <mc:Choice Requires="x14">
        <control shapeId="1036" r:id="rId51" name="OptionButton5">
          <controlPr autoLine="0" linkedCell="A3" r:id="rId52">
            <anchor moveWithCells="1">
              <from>
                <xdr:col>42</xdr:col>
                <xdr:colOff>0</xdr:colOff>
                <xdr:row>84</xdr:row>
                <xdr:rowOff>119743</xdr:rowOff>
              </from>
              <to>
                <xdr:col>45</xdr:col>
                <xdr:colOff>10886</xdr:colOff>
                <xdr:row>86</xdr:row>
                <xdr:rowOff>54429</xdr:rowOff>
              </to>
            </anchor>
          </controlPr>
        </control>
      </mc:Choice>
      <mc:Fallback>
        <control shapeId="1036" r:id="rId51" name="OptionButton5"/>
      </mc:Fallback>
    </mc:AlternateContent>
    <mc:AlternateContent xmlns:mc="http://schemas.openxmlformats.org/markup-compatibility/2006">
      <mc:Choice Requires="x14">
        <control shapeId="1035" r:id="rId53" name="OptionButton4">
          <controlPr autoLine="0" r:id="rId54">
            <anchor moveWithCells="1">
              <from>
                <xdr:col>45</xdr:col>
                <xdr:colOff>48986</xdr:colOff>
                <xdr:row>77</xdr:row>
                <xdr:rowOff>114300</xdr:rowOff>
              </from>
              <to>
                <xdr:col>47</xdr:col>
                <xdr:colOff>125186</xdr:colOff>
                <xdr:row>79</xdr:row>
                <xdr:rowOff>48986</xdr:rowOff>
              </to>
            </anchor>
          </controlPr>
        </control>
      </mc:Choice>
      <mc:Fallback>
        <control shapeId="1035" r:id="rId53" name="OptionButton4"/>
      </mc:Fallback>
    </mc:AlternateContent>
    <mc:AlternateContent xmlns:mc="http://schemas.openxmlformats.org/markup-compatibility/2006">
      <mc:Choice Requires="x14">
        <control shapeId="1034" r:id="rId55" name="OptionButton3">
          <controlPr autoLine="0" linkedCell="A2" r:id="rId56">
            <anchor moveWithCells="1">
              <from>
                <xdr:col>42</xdr:col>
                <xdr:colOff>0</xdr:colOff>
                <xdr:row>77</xdr:row>
                <xdr:rowOff>114300</xdr:rowOff>
              </from>
              <to>
                <xdr:col>45</xdr:col>
                <xdr:colOff>21771</xdr:colOff>
                <xdr:row>79</xdr:row>
                <xdr:rowOff>48986</xdr:rowOff>
              </to>
            </anchor>
          </controlPr>
        </control>
      </mc:Choice>
      <mc:Fallback>
        <control shapeId="1034" r:id="rId55" name="OptionButton3"/>
      </mc:Fallback>
    </mc:AlternateContent>
    <mc:AlternateContent xmlns:mc="http://schemas.openxmlformats.org/markup-compatibility/2006">
      <mc:Choice Requires="x14">
        <control shapeId="1033" r:id="rId57" name="OptionButton1">
          <controlPr autoLine="0" linkedCell="A1" r:id="rId58">
            <anchor moveWithCells="1">
              <from>
                <xdr:col>42</xdr:col>
                <xdr:colOff>0</xdr:colOff>
                <xdr:row>71</xdr:row>
                <xdr:rowOff>130629</xdr:rowOff>
              </from>
              <to>
                <xdr:col>44</xdr:col>
                <xdr:colOff>141514</xdr:colOff>
                <xdr:row>73</xdr:row>
                <xdr:rowOff>65314</xdr:rowOff>
              </to>
            </anchor>
          </controlPr>
        </control>
      </mc:Choice>
      <mc:Fallback>
        <control shapeId="1033" r:id="rId57" name="OptionButton1"/>
      </mc:Fallback>
    </mc:AlternateContent>
    <mc:AlternateContent xmlns:mc="http://schemas.openxmlformats.org/markup-compatibility/2006">
      <mc:Choice Requires="x14">
        <control shapeId="1032" r:id="rId59" name="OptionButton2">
          <controlPr autoLine="0" r:id="rId60">
            <anchor moveWithCells="1">
              <from>
                <xdr:col>45</xdr:col>
                <xdr:colOff>81643</xdr:colOff>
                <xdr:row>71</xdr:row>
                <xdr:rowOff>141514</xdr:rowOff>
              </from>
              <to>
                <xdr:col>47</xdr:col>
                <xdr:colOff>136071</xdr:colOff>
                <xdr:row>73</xdr:row>
                <xdr:rowOff>76200</xdr:rowOff>
              </to>
            </anchor>
          </controlPr>
        </control>
      </mc:Choice>
      <mc:Fallback>
        <control shapeId="1032" r:id="rId59" name="OptionButton2"/>
      </mc:Fallback>
    </mc:AlternateContent>
    <mc:AlternateContent xmlns:mc="http://schemas.openxmlformats.org/markup-compatibility/2006">
      <mc:Choice Requires="x14">
        <control shapeId="1048" r:id="rId61" name="OptionButton17">
          <controlPr autoLine="0" linkedCell="A9" r:id="rId62">
            <anchor moveWithCells="1">
              <from>
                <xdr:col>41</xdr:col>
                <xdr:colOff>119743</xdr:colOff>
                <xdr:row>113</xdr:row>
                <xdr:rowOff>10886</xdr:rowOff>
              </from>
              <to>
                <xdr:col>44</xdr:col>
                <xdr:colOff>130629</xdr:colOff>
                <xdr:row>114</xdr:row>
                <xdr:rowOff>21771</xdr:rowOff>
              </to>
            </anchor>
          </controlPr>
        </control>
      </mc:Choice>
      <mc:Fallback>
        <control shapeId="1048" r:id="rId61" name="OptionButton17"/>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Palengvintu budu</vt:lpstr>
      <vt:lpstr>Standartiniu budu</vt:lpstr>
      <vt:lpstr>Veiklos palaikymo islaidu</vt:lpstr>
      <vt:lpstr>Negautu nuomos pajamu</vt:lpstr>
      <vt:lpstr>'Negautu nuomos pajamu'!Print_Area</vt:lpstr>
      <vt:lpstr>'Palengvintu budu'!Print_Area</vt:lpstr>
      <vt:lpstr>'Standartiniu budu'!Print_Area</vt:lpstr>
      <vt:lpstr>'Veiklos palaikymo islaidu'!Print_Area</vt:lpstr>
    </vt:vector>
  </TitlesOfParts>
  <Company>AB Lietuvos Draudimas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dc:creator>
  <cp:lastModifiedBy>Vilija Diglienė</cp:lastModifiedBy>
  <cp:lastPrinted>2015-01-08T08:22:00Z</cp:lastPrinted>
  <dcterms:created xsi:type="dcterms:W3CDTF">2010-03-18T07:17:03Z</dcterms:created>
  <dcterms:modified xsi:type="dcterms:W3CDTF">2021-01-15T07:09:47Z</dcterms:modified>
</cp:coreProperties>
</file>