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comments1.xml" ContentType="application/vnd.openxmlformats-officedocument.spreadsheetml.comments+xml"/>
  <Override PartName="/xl/drawings/drawing2.xml" ContentType="application/vnd.openxmlformats-officedocument.drawing+xml"/>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comments2.xml" ContentType="application/vnd.openxmlformats-officedocument.spreadsheetml.comments+xml"/>
  <Override PartName="/xl/drawings/drawing3.xml" ContentType="application/vnd.openxmlformats-officedocument.drawing+xml"/>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juojus\Desktop\Mano\_Turto portfelis\Turtas\Dokumentai\"/>
    </mc:Choice>
  </mc:AlternateContent>
  <bookViews>
    <workbookView xWindow="120" yWindow="120" windowWidth="19320" windowHeight="12525" activeTab="2"/>
  </bookViews>
  <sheets>
    <sheet name="Standartiniu budu" sheetId="5" r:id="rId1"/>
    <sheet name="Veiklos palaikymo islaidu" sheetId="6" r:id="rId2"/>
    <sheet name="Negautu nuomos pajamu" sheetId="8" r:id="rId3"/>
  </sheets>
  <definedNames>
    <definedName name="_xlnm.Print_Area" localSheetId="2">'Negautu nuomos pajamu'!$D$2:$AV$160</definedName>
    <definedName name="_xlnm.Print_Area" localSheetId="0">'Standartiniu budu'!$D$2:$AV$166</definedName>
    <definedName name="_xlnm.Print_Area" localSheetId="1">'Veiklos palaikymo islaidu'!$D$2:$AV$173</definedName>
  </definedNames>
  <calcPr calcId="162913"/>
</workbook>
</file>

<file path=xl/calcChain.xml><?xml version="1.0" encoding="utf-8"?>
<calcChain xmlns="http://schemas.openxmlformats.org/spreadsheetml/2006/main">
  <c r="AO55" i="5" l="1"/>
  <c r="F99" i="5"/>
  <c r="AO64" i="5"/>
  <c r="AO33" i="8"/>
  <c r="AO44" i="8" s="1"/>
  <c r="W46" i="5"/>
  <c r="AO35" i="5"/>
  <c r="AO46" i="5" s="1"/>
  <c r="AO66" i="5" s="1"/>
  <c r="AO38" i="5"/>
  <c r="AO40" i="5"/>
  <c r="AO42" i="5"/>
  <c r="AO44" i="5"/>
  <c r="F157" i="8"/>
  <c r="F170" i="6"/>
  <c r="F163" i="5"/>
  <c r="AP157" i="8"/>
  <c r="AP170" i="6"/>
  <c r="AP163" i="5"/>
  <c r="AF122" i="8"/>
  <c r="AC122" i="8"/>
  <c r="F122" i="8"/>
  <c r="AF148" i="6"/>
  <c r="AC148" i="6"/>
  <c r="F148" i="6"/>
  <c r="AF141" i="5"/>
  <c r="AC141" i="5"/>
  <c r="F141" i="5"/>
  <c r="F105" i="5"/>
  <c r="F97" i="8"/>
  <c r="F84" i="8"/>
  <c r="F78" i="8"/>
  <c r="F90" i="8"/>
  <c r="F91" i="8"/>
  <c r="F103" i="8"/>
  <c r="F104" i="8"/>
  <c r="F108" i="8"/>
  <c r="F114" i="8"/>
  <c r="F125" i="8"/>
  <c r="F132" i="8"/>
  <c r="F133" i="8"/>
  <c r="F123" i="6"/>
  <c r="F110" i="6"/>
  <c r="F104" i="6"/>
  <c r="F118" i="5"/>
  <c r="AD43" i="6"/>
  <c r="AD64" i="6" s="1"/>
  <c r="AO70" i="6" s="1"/>
  <c r="AD51" i="6"/>
  <c r="AD62" i="6"/>
  <c r="AO43" i="6"/>
  <c r="AO51" i="6"/>
  <c r="AO64" i="6" s="1"/>
  <c r="AO62" i="6"/>
  <c r="F116" i="6"/>
  <c r="F117" i="6"/>
  <c r="F129" i="6"/>
  <c r="F130" i="6"/>
  <c r="F134" i="6"/>
  <c r="F140" i="6"/>
  <c r="F111" i="5"/>
  <c r="F112" i="5"/>
  <c r="F124" i="5"/>
  <c r="F125" i="5"/>
  <c r="F128" i="5"/>
  <c r="F133" i="5"/>
</calcChain>
</file>

<file path=xl/comments1.xml><?xml version="1.0" encoding="utf-8"?>
<comments xmlns="http://schemas.openxmlformats.org/spreadsheetml/2006/main">
  <authors>
    <author>LD</author>
    <author>AB "Lietuvos draudimas"</author>
  </authors>
  <commentList>
    <comment ref="W31" authorId="0" shapeId="0">
      <text>
        <r>
          <rPr>
            <sz val="8"/>
            <color indexed="81"/>
            <rFont val="Arial"/>
            <family val="2"/>
            <charset val="186"/>
          </rPr>
          <t>Šiame stulpelyje pateikite faktinius praėjusių metų įmonės finansinius rezultatus prieš draudimo sutarties sudarymą.</t>
        </r>
      </text>
    </comment>
    <comment ref="AF31" authorId="0" shapeId="0">
      <text>
        <r>
          <rPr>
            <sz val="8"/>
            <color indexed="81"/>
            <rFont val="Arial"/>
            <family val="2"/>
            <charset val="186"/>
          </rPr>
          <t>Šiame stulpelyje nurodykite: įmonės veiklos augimą (kritimą) nuo praėjusių finansinių metų iki draudimo sutarties sudarymo bei planuojamą draudimo sutarties galiojimo metu.</t>
        </r>
      </text>
    </comment>
    <comment ref="AO31" authorId="1" shapeId="0">
      <text>
        <r>
          <rPr>
            <sz val="8"/>
            <color indexed="81"/>
            <rFont val="Tahoma"/>
            <family val="2"/>
            <charset val="186"/>
          </rPr>
          <t xml:space="preserve">Šis stulpelis ,,Vertė - įvertinus pokytį" apskaičiuojamas automatiškai pagal ankstesniuose stulpeliuose suvestus duomenis. </t>
        </r>
        <r>
          <rPr>
            <sz val="8"/>
            <color indexed="81"/>
            <rFont val="Tahoma"/>
            <family val="2"/>
            <charset val="186"/>
          </rPr>
          <t xml:space="preserve">
</t>
        </r>
      </text>
    </comment>
    <comment ref="Q33" authorId="0" shapeId="0">
      <text>
        <r>
          <rPr>
            <sz val="7"/>
            <color indexed="81"/>
            <rFont val="Arial"/>
            <family val="2"/>
            <charset val="186"/>
          </rPr>
          <t>Nurodykite paskutinius finansinius metus, už kuriuos pateikiami finansiniai duomenys</t>
        </r>
      </text>
    </comment>
    <comment ref="AO55" authorId="1" shapeId="0">
      <text>
        <r>
          <rPr>
            <sz val="8"/>
            <color indexed="81"/>
            <rFont val="Tahoma"/>
            <family val="2"/>
            <charset val="186"/>
          </rPr>
          <t>Nurodykite pageidaujamus šių ,,Papildomų draudimo išplėtimų" limitus.</t>
        </r>
        <r>
          <rPr>
            <sz val="8"/>
            <color indexed="81"/>
            <rFont val="Tahoma"/>
            <family val="2"/>
            <charset val="186"/>
          </rPr>
          <t xml:space="preserve">
</t>
        </r>
      </text>
    </comment>
    <comment ref="E56" authorId="1" shapeId="0">
      <text>
        <r>
          <rPr>
            <sz val="8"/>
            <color indexed="81"/>
            <rFont val="Tahoma"/>
            <family val="2"/>
            <charset val="186"/>
          </rPr>
          <t xml:space="preserve">Pridėkite visuomeninių paslaugų teikėjų sąrašą bei teikiamų paslaugų pobūdį (laisva forma), nurodant pavadinimą bei įmonės kodą.
Apibūdinkite, kokia gali būti šių paslaugų teikimo sutrikimo įtaka verslo nutrūkimui (laisva forma).
</t>
        </r>
      </text>
    </comment>
    <comment ref="E57" authorId="1" shapeId="0">
      <text>
        <r>
          <rPr>
            <sz val="8"/>
            <color indexed="81"/>
            <rFont val="Tahoma"/>
            <family val="2"/>
            <charset val="186"/>
          </rPr>
          <t>Pridėkite žaliavų, medžiagų tiekėjų ir/ar klientų sąrašą (laisva forma), nurodant pavadinimą bei įmonės kodą.</t>
        </r>
        <r>
          <rPr>
            <sz val="8"/>
            <color indexed="81"/>
            <rFont val="Tahoma"/>
            <family val="2"/>
            <charset val="186"/>
          </rPr>
          <t xml:space="preserve">
</t>
        </r>
      </text>
    </comment>
    <comment ref="AL150" authorId="0" shapeId="0">
      <text>
        <r>
          <rPr>
            <sz val="8"/>
            <color indexed="81"/>
            <rFont val="Tahoma"/>
            <family val="2"/>
            <charset val="186"/>
          </rPr>
          <t>Jei pageidaujamas kitoks (nestandartinis) ,,Laukimo periodas / Besąlyginė išskaita", nurodykite dienomis.</t>
        </r>
      </text>
    </comment>
  </commentList>
</comments>
</file>

<file path=xl/comments2.xml><?xml version="1.0" encoding="utf-8"?>
<comments xmlns="http://schemas.openxmlformats.org/spreadsheetml/2006/main">
  <authors>
    <author>AB "Lietuvos draudimas"</author>
    <author>LD</author>
  </authors>
  <commentList>
    <comment ref="AD30" authorId="0" shapeId="0">
      <text>
        <r>
          <rPr>
            <sz val="8"/>
            <color indexed="81"/>
            <rFont val="Tahoma"/>
            <family val="2"/>
            <charset val="186"/>
          </rPr>
          <t xml:space="preserve">Šiame stulpelyje nurodykite veiklos palaikymo kaštus, būtinus greitesniam (nedelsiamam) apdraustos veiklos atkūrimui, per pirmąjį mėnesį po žalos. </t>
        </r>
        <r>
          <rPr>
            <sz val="8"/>
            <color indexed="81"/>
            <rFont val="Tahoma"/>
            <family val="2"/>
            <charset val="186"/>
          </rPr>
          <t xml:space="preserve">
</t>
        </r>
      </text>
    </comment>
    <comment ref="AO30" authorId="0" shapeId="0">
      <text>
        <r>
          <rPr>
            <sz val="8"/>
            <color indexed="81"/>
            <rFont val="Tahoma"/>
            <family val="2"/>
            <charset val="186"/>
          </rPr>
          <t>Šiame stulpelyje nurodykite veiklos palaikymo kaštus, būtinus greitesniam (nedelsiamam) apdraustos veiklos atkūrimui, kiekvienam sekančiam mėnesiui po žalos (išskyrus pirmąjį mėnesį).</t>
        </r>
        <r>
          <rPr>
            <b/>
            <sz val="8"/>
            <color indexed="81"/>
            <rFont val="Tahoma"/>
            <family val="2"/>
            <charset val="186"/>
          </rPr>
          <t xml:space="preserve">
</t>
        </r>
      </text>
    </comment>
    <comment ref="AL157" authorId="1" shapeId="0">
      <text>
        <r>
          <rPr>
            <sz val="8"/>
            <color indexed="81"/>
            <rFont val="Tahoma"/>
            <family val="2"/>
            <charset val="186"/>
          </rPr>
          <t>Jei pageidaujamas kitoks (nestandartinis) ,,Laukimo periodas / Besąlyginė išskaita", nurodykite dienomis.</t>
        </r>
      </text>
    </comment>
  </commentList>
</comments>
</file>

<file path=xl/comments3.xml><?xml version="1.0" encoding="utf-8"?>
<comments xmlns="http://schemas.openxmlformats.org/spreadsheetml/2006/main">
  <authors>
    <author>LD</author>
    <author>AB "Lietuvos draudimas"</author>
  </authors>
  <commentList>
    <comment ref="W30" authorId="0" shapeId="0">
      <text>
        <r>
          <rPr>
            <sz val="8"/>
            <color indexed="81"/>
            <rFont val="Arial"/>
            <family val="2"/>
            <charset val="186"/>
          </rPr>
          <t>Šiame lagelyje nurodykite: nuomos pajamas, kurias gaunate išnuomojant pastatus (patalpas)  per praėjusius finansinius metus.</t>
        </r>
      </text>
    </comment>
    <comment ref="AF30" authorId="0" shapeId="0">
      <text>
        <r>
          <rPr>
            <sz val="8"/>
            <color indexed="81"/>
            <rFont val="Arial"/>
            <family val="2"/>
            <charset val="186"/>
          </rPr>
          <t>Šiame langelyje nurodykite planuojamą nuomos pajamų pokytį (augimą ar mažėjimą) ateinančiais  metais, lyginant su praėjusiais finansiniais metais.</t>
        </r>
      </text>
    </comment>
    <comment ref="AO30" authorId="1" shapeId="0">
      <text>
        <r>
          <rPr>
            <sz val="8"/>
            <color indexed="81"/>
            <rFont val="Tahoma"/>
            <family val="2"/>
            <charset val="186"/>
          </rPr>
          <t xml:space="preserve">Šis langelis apskaičiuojamas automatiškai pagal ankstesniuose stulpeliuose suvestus duomenis. 
</t>
        </r>
      </text>
    </comment>
    <comment ref="AL144" authorId="0" shapeId="0">
      <text>
        <r>
          <rPr>
            <sz val="8"/>
            <color indexed="81"/>
            <rFont val="Tahoma"/>
            <family val="2"/>
            <charset val="186"/>
          </rPr>
          <t>Jei pageidaujamas kitoks (nestandartinis) ,,Laukimo periodas / Besąlyginė išskaita", nurodykite dienomis.</t>
        </r>
      </text>
    </comment>
  </commentList>
</comments>
</file>

<file path=xl/sharedStrings.xml><?xml version="1.0" encoding="utf-8"?>
<sst xmlns="http://schemas.openxmlformats.org/spreadsheetml/2006/main" count="351" uniqueCount="153">
  <si>
    <t>Draudėjas:</t>
  </si>
  <si>
    <t>(įmonės pavadinimas)</t>
  </si>
  <si>
    <t>Draudžiama veikla:</t>
  </si>
  <si>
    <t xml:space="preserve">(nurodykite tikslią įmonės veiklą) </t>
  </si>
  <si>
    <t xml:space="preserve">Draudimo laikotarpis: </t>
  </si>
  <si>
    <t>Draudimo vieta:</t>
  </si>
  <si>
    <t>(vieta, kurioje draudžiama įmonės veikla)</t>
  </si>
  <si>
    <t>Pastatai/patalpos yra išnuomojami:</t>
  </si>
  <si>
    <t>(jeigu draudimo vietose esantys pastatai ar patalpos yra išnuomojami kitoms įmonėms, prašome nurodyti šiuos adresus atskirai)</t>
  </si>
  <si>
    <t>nuo</t>
  </si>
  <si>
    <t>NEGAUTŲ NUOMOS PAJAMŲ DRAUDIMAS</t>
  </si>
  <si>
    <t>iki</t>
  </si>
  <si>
    <t>DRAUDIMO SUMOS APSKAIČIAVIMAS:</t>
  </si>
  <si>
    <t>(draudimo suma apskaičiuojama pagal negautas nuomos pajamas)</t>
  </si>
  <si>
    <t>(Negautų nuomos kaštų atlyginimui)</t>
  </si>
  <si>
    <t>Atsakomybės laikotarpis (mėnesiais):</t>
  </si>
  <si>
    <t>(maksimalus laikotarpis, reikalingas pilnam verslo atsistatymui, įmonei patyrus visišką nuostolį)</t>
  </si>
  <si>
    <t>Prognozuojamas veiklos augimas per atsakomybės laikotarpį:</t>
  </si>
  <si>
    <t>INFORMACIJA APIE RIZIKĄ:</t>
  </si>
  <si>
    <t>1.</t>
  </si>
  <si>
    <t>2.</t>
  </si>
  <si>
    <t>3.</t>
  </si>
  <si>
    <t xml:space="preserve">4. </t>
  </si>
  <si>
    <t>5.</t>
  </si>
  <si>
    <t>6.</t>
  </si>
  <si>
    <t>Ar naudojate individualius, pagal užsakymą pagamintus įrengimus ar elektroninę įrangą?</t>
  </si>
  <si>
    <t>7.</t>
  </si>
  <si>
    <t>Ar turite analogiškų (atsarginių) įrengimų, kurie žalos atveju galėtų pakeisti sunaikintus (sugadintus)?</t>
  </si>
  <si>
    <t>8.</t>
  </si>
  <si>
    <t>9.</t>
  </si>
  <si>
    <t>Ar draudimo vietoje yra atsargų, prekių, medžiagų, kurios naudojamos draudžiamoje veikloje?</t>
  </si>
  <si>
    <t>10.</t>
  </si>
  <si>
    <t>11.</t>
  </si>
  <si>
    <t>Ar įmonėje daromos finansinių dokumentų kopijos (dublikatai)?</t>
  </si>
  <si>
    <t>12.</t>
  </si>
  <si>
    <t>Nurodykite, ar per paskutinius 5 metus turėjote verslo nutrūkimo nuostolių (apyvartos kritimą)?</t>
  </si>
  <si>
    <t>13.</t>
  </si>
  <si>
    <t>Nurodykite metus, nuo kurių įmonė vykdo pageidaujamą drausti veiklą?</t>
  </si>
  <si>
    <t>14.</t>
  </si>
  <si>
    <t>Pridedami paskutinių finansinių metų dokumentai:</t>
  </si>
  <si>
    <t>•  pelno (nuostolių) ataskaita</t>
  </si>
  <si>
    <t>•  balansas</t>
  </si>
  <si>
    <t>15.</t>
  </si>
  <si>
    <t>Ar į nuomos pajamas įskaičiuoti kintami kaštai patalpų eksploatavimui (elektra, valymo ir kt. išlaidos)?</t>
  </si>
  <si>
    <t>16.</t>
  </si>
  <si>
    <t xml:space="preserve">Ar patalpų nuoma vykdoma su įrengimų (baldų ar kitos kilnojamos įrangos) nuoma? </t>
  </si>
  <si>
    <t>PAGEIDAUJAMOS DRAUDIMO SĄLYGOS</t>
  </si>
  <si>
    <t>Verslo nutrūkimas, kaip pasekmė:</t>
  </si>
  <si>
    <t>Turto nuostolių dėl draudžiamųjų įvykių:</t>
  </si>
  <si>
    <t>Įrengimų gedimų</t>
  </si>
  <si>
    <t>Kita (nurodykite):</t>
  </si>
  <si>
    <t>(dienomis)</t>
  </si>
  <si>
    <t>Kitos pageidaujamos sąlygos (nurodykite):</t>
  </si>
  <si>
    <t>(parašas)</t>
  </si>
  <si>
    <t>(data)</t>
  </si>
  <si>
    <t>Metai</t>
  </si>
  <si>
    <t>(Grynojo pelno ir pastovių kaštų atlyginimui)</t>
  </si>
  <si>
    <t>(įvertinkite pajamų augimą, nes žala gali įvykti paskutinę draudimo sutarties galiojimo dieną)</t>
  </si>
  <si>
    <t>VERSLO NUTRŪKIMO DRAUDIMAS STANDARTINIU BŪDU</t>
  </si>
  <si>
    <t>(draudimo suma apskaičiuojama grynojo pelno ir pastovių kaštų atlyginimui)</t>
  </si>
  <si>
    <t>Duomenys už paskutinius finansinius metus:</t>
  </si>
  <si>
    <t>Apyvarta (pajamos):</t>
  </si>
  <si>
    <t>(nurodomos pajamos iš draudžiamos veiklos, be PVM)</t>
  </si>
  <si>
    <r>
      <t>Plius:</t>
    </r>
    <r>
      <rPr>
        <sz val="7"/>
        <rFont val="Arial"/>
        <family val="2"/>
        <charset val="186"/>
      </rPr>
      <t xml:space="preserve">  Laikotarpio pabaigoje esantis -</t>
    </r>
  </si>
  <si>
    <t>žaliavų, prekių, atsargų ir nebaigtos gamybos likutis:</t>
  </si>
  <si>
    <r>
      <t>Minus:</t>
    </r>
    <r>
      <rPr>
        <sz val="7"/>
        <rFont val="Arial"/>
        <family val="2"/>
        <charset val="186"/>
      </rPr>
      <t xml:space="preserve">  Laikotarpio pradžioje esantis -</t>
    </r>
  </si>
  <si>
    <t>žaliavų, prekių, atsargų įsigijimo išlaidos:</t>
  </si>
  <si>
    <t xml:space="preserve">pvz.: elektros, šildymo, ryšių, transporto sąnaudos ir pan.: </t>
  </si>
  <si>
    <r>
      <t>Minus:</t>
    </r>
    <r>
      <rPr>
        <sz val="7"/>
        <rFont val="Arial"/>
        <family val="2"/>
        <charset val="186"/>
      </rPr>
      <t xml:space="preserve"> Per apskaitos laikotarpį -</t>
    </r>
  </si>
  <si>
    <r>
      <t>Minus:</t>
    </r>
    <r>
      <rPr>
        <sz val="7"/>
        <rFont val="Arial"/>
        <family val="2"/>
        <charset val="186"/>
      </rPr>
      <t xml:space="preserve"> Kintami kaštai -</t>
    </r>
  </si>
  <si>
    <t>Papildomi draudimo išplėtimai:</t>
  </si>
  <si>
    <t>Visuomeninių paslaugų teikimo išplėtimas</t>
  </si>
  <si>
    <t>Tiekėjų ir klientų išplėtimas</t>
  </si>
  <si>
    <t>Galimybės naudotis objektu apribojimas</t>
  </si>
  <si>
    <t>Valdžios institucijų nurodymai</t>
  </si>
  <si>
    <t>Patrauklumo praradimas</t>
  </si>
  <si>
    <t>3 dienos</t>
  </si>
  <si>
    <t>5 dienos</t>
  </si>
  <si>
    <t>7 dienos</t>
  </si>
  <si>
    <t>VEIKLOS PALAIKYMO IŠLAIDŲ DRAUDIMAS</t>
  </si>
  <si>
    <t>(draudimo suma apskaičiuojama veiklos palaikymo kaštams patyrus verslo nutrūkimo nuostolius)</t>
  </si>
  <si>
    <t>Laikinų patalpų išlaidos:</t>
  </si>
  <si>
    <t>Laikinų patalpų nuoma</t>
  </si>
  <si>
    <t>Persikraustymo ir pervežimo išlaidos</t>
  </si>
  <si>
    <t>Įrengimų instaliavimo išlaidos</t>
  </si>
  <si>
    <t>Apšvietimo, apšildymo išlaidos</t>
  </si>
  <si>
    <t>Techinės priežiūros, aptarnavimo išlaidos</t>
  </si>
  <si>
    <t>Papildomos draudimo išlaidos</t>
  </si>
  <si>
    <t>Kita:</t>
  </si>
  <si>
    <t>Iš viso:</t>
  </si>
  <si>
    <t>Išlaidos darbuotojams:</t>
  </si>
  <si>
    <t>Transportavimo išlaidos</t>
  </si>
  <si>
    <t>Apmokėjimas už viršvalandžius</t>
  </si>
  <si>
    <t>Priemokos kelionės išlaidoms</t>
  </si>
  <si>
    <t>Papildomai samdomo pesonalo išlaidos</t>
  </si>
  <si>
    <t>Kitos išlaidos:</t>
  </si>
  <si>
    <t>Telefonų ir komunikacijų išlaidos (instaliavimas)</t>
  </si>
  <si>
    <t>Administracinės išlaidos</t>
  </si>
  <si>
    <t>Apsaugos išlaidos</t>
  </si>
  <si>
    <t xml:space="preserve">Krovinių gabenimo išlaidos (dėl pasikeitusios vietos) </t>
  </si>
  <si>
    <t>Automobilių nuomos išlaidos</t>
  </si>
  <si>
    <t>(nurodykite)</t>
  </si>
  <si>
    <t>Koks maksimalus periodas būtų reikalingas įmonės atsistatymui iki buvusios techninės bei ekonominės būklės, jei didelės žalos atveju įmonės veikla visiškai sustotų?</t>
  </si>
  <si>
    <t>Ar vykdoma veikla turi sezoniškumo ar piko periodą (us) - jei taip, nurodykite (mėnesius, savaites, dienas)? Nurodykite kokia metinės Apyvartos (Pajamų) dalis tenka šiam periodui (ams)?</t>
  </si>
  <si>
    <t xml:space="preserve">Nurodykite ar vykdote alternatyvią veiklą kitose vietose, kitose patalpose, nurodykite kokiose? </t>
  </si>
  <si>
    <t xml:space="preserve">Nurodykite, ar vykdote alternatyvią veiklą kitose vietose, kitose patalpose, nurodykite kokiose? </t>
  </si>
  <si>
    <t>Ar žalos atveju vykdoma veikla gali būti lengvai perkeliama į išnuomotas patalpas?</t>
  </si>
  <si>
    <t>Nurodykite įmonės vykdomos veiklos apimtis pagal lokacijos pobūdį?</t>
  </si>
  <si>
    <t>Prekybos centre</t>
  </si>
  <si>
    <t>Atskiruose pastatuose</t>
  </si>
  <si>
    <t>Išsinuomotuose pastatuose</t>
  </si>
  <si>
    <t>Nurodykite, ar įmonėje yra avarijų likvidavimo planas?</t>
  </si>
  <si>
    <t>Skelbimų, reklamos išlaidos</t>
  </si>
  <si>
    <t>Ar vykdoma veikla turi sezoniškumo ar piko periodą (us) - jei taip, nurodykite (mėnesius, savaites, dienas)? Nurodykite kokia metinės Apyvartos (Pajamų) dalis tenka šiam periodui (-ams)?</t>
  </si>
  <si>
    <t>Nurodykite ar įmonėje yra avarijų likvidavimo planas?</t>
  </si>
  <si>
    <t xml:space="preserve">Ar turite analogiškų (atsarginių) įrengimų, kurie žalos atveju galėtų pakeisti sunaikintus (sugadintus)? </t>
  </si>
  <si>
    <t>(anketoje nurodytiems veiklos palaikymo kaštams)</t>
  </si>
  <si>
    <t>-</t>
  </si>
  <si>
    <t>Laukimo periodas / Besąlyginė išskaita</t>
  </si>
  <si>
    <t>(nurodykite pageidaujamus atlyginti kaštus)</t>
  </si>
  <si>
    <t>(Įmonės pavadinimas)</t>
  </si>
  <si>
    <t>(vardas, pavardė)</t>
  </si>
  <si>
    <t>01</t>
  </si>
  <si>
    <t>02</t>
  </si>
  <si>
    <t>03</t>
  </si>
  <si>
    <t>04</t>
  </si>
  <si>
    <t>05</t>
  </si>
  <si>
    <t>06</t>
  </si>
  <si>
    <t>07</t>
  </si>
  <si>
    <t>08</t>
  </si>
  <si>
    <t>09</t>
  </si>
  <si>
    <r>
      <t xml:space="preserve">Pokytis – </t>
    </r>
    <r>
      <rPr>
        <sz val="7"/>
        <rFont val="Arial"/>
        <family val="2"/>
        <charset val="186"/>
      </rPr>
      <t xml:space="preserve">                            per sekančius 12 mėn., %</t>
    </r>
  </si>
  <si>
    <t>%</t>
  </si>
  <si>
    <t>Kita</t>
  </si>
  <si>
    <t xml:space="preserve">Kita </t>
  </si>
  <si>
    <r>
      <t xml:space="preserve">Pokytis –                                    </t>
    </r>
    <r>
      <rPr>
        <sz val="7"/>
        <rFont val="Arial"/>
        <family val="2"/>
        <charset val="186"/>
      </rPr>
      <t>iki sutarties sudarymo ir per sekančius 12 mėn., %</t>
    </r>
  </si>
  <si>
    <t>Laikinų įrengimų, elektroninės, kompiuterinės įrangos nuoma</t>
  </si>
  <si>
    <t>PRAŠYMAS - ANKETA VERSLO NUTRŪKIMO</t>
  </si>
  <si>
    <t>DRAUDIMO SUTARČIAI SUDARYTI (PASLAUGOS)</t>
  </si>
  <si>
    <t>10 priedas</t>
  </si>
  <si>
    <r>
      <t xml:space="preserve">Vertė, € –                               </t>
    </r>
    <r>
      <rPr>
        <sz val="7"/>
        <rFont val="Arial"/>
        <family val="2"/>
        <charset val="186"/>
      </rPr>
      <t>įvertinus Pokytį</t>
    </r>
  </si>
  <si>
    <t>Draudimo vertė, €:</t>
  </si>
  <si>
    <t>VERSLO NUTRŪKIMO DRAUDIMO SUMA, €:</t>
  </si>
  <si>
    <r>
      <t xml:space="preserve">Kaštai </t>
    </r>
    <r>
      <rPr>
        <sz val="7"/>
        <rFont val="Arial"/>
        <family val="2"/>
        <charset val="186"/>
      </rPr>
      <t>1-ajam mėnesiui          po žalos, €</t>
    </r>
  </si>
  <si>
    <r>
      <t xml:space="preserve">Kaštai – </t>
    </r>
    <r>
      <rPr>
        <sz val="7"/>
        <rFont val="Arial"/>
        <family val="2"/>
        <charset val="186"/>
      </rPr>
      <t>kiekvienam sekančiam mėnesiui po žalos, €</t>
    </r>
  </si>
  <si>
    <r>
      <t>Nuomos pajamos, € –</t>
    </r>
    <r>
      <rPr>
        <sz val="7"/>
        <rFont val="Arial"/>
        <family val="2"/>
        <charset val="186"/>
      </rPr>
      <t xml:space="preserve">  paskutinių 12 mėn.</t>
    </r>
  </si>
  <si>
    <r>
      <t xml:space="preserve">Nuomos pajamos –  </t>
    </r>
    <r>
      <rPr>
        <sz val="7"/>
        <rFont val="Arial"/>
        <family val="2"/>
        <charset val="186"/>
      </rPr>
      <t xml:space="preserve">        įvertinus sekančių 12 mėn. pokytį</t>
    </r>
  </si>
  <si>
    <r>
      <t xml:space="preserve">Minus: </t>
    </r>
    <r>
      <rPr>
        <sz val="7"/>
        <rFont val="Arial"/>
        <family val="2"/>
        <charset val="186"/>
      </rPr>
      <t>Kintami kaštai patalpų eksploatavimui – elektrai, valymo ir kt. panašioms išlaidoms, €:</t>
    </r>
  </si>
  <si>
    <t xml:space="preserve">Patvirtinu, kad duomenys įrašyti prašyme - anketoje yra teisingi. 
Sutinku, kad bendrovė ar jos įgalioti tretieji asmenys naudotų mano pateiktus duomenis ar/ ir kreiptųsi į valstybės registrus, bankus, teisėsaugos institucijas ir kitus trečiuosius asmenis, kurie turi informacijos, ir šie suteiktų duomenis reikalingus nagrinėjant prašymą sudaryti draudimo sutartį, vertinant per sutarties galiojimo laikotarpį atsitikusius įvykius ir nustatant išmokėjimų dydžius.
</t>
  </si>
  <si>
    <t>Papildomų draudimo išplėtimų limitas iš viso, €:</t>
  </si>
  <si>
    <t>Forma DS68-2-PR78/5</t>
  </si>
  <si>
    <r>
      <t xml:space="preserve">Aktuali vertė, € –              </t>
    </r>
    <r>
      <rPr>
        <sz val="7"/>
        <rFont val="Arial"/>
        <family val="2"/>
        <charset val="186"/>
      </rPr>
      <t>paskutinių 12 mėn., EUR</t>
    </r>
  </si>
  <si>
    <t>Kaip greitai jūsų klientai galėtų susirasti naujus tiekėjus įvykus daliniam/visiškam veiklos nutrūkimui? Kiek įmonių teikia panašias paslaugas/gamina panašią produkciją kaip jūs?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</si>
</sst>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26" x14ac:knownFonts="1">
    <font>
      <sz val="10"/>
      <name val="Arial"/>
      <charset val="186"/>
    </font>
    <font>
      <sz val="10"/>
      <name val="Arial"/>
      <charset val="186"/>
    </font>
    <font>
      <sz val="14"/>
      <name val="Arial"/>
      <family val="2"/>
      <charset val="186"/>
    </font>
    <font>
      <sz val="10"/>
      <name val="Arial"/>
      <family val="2"/>
      <charset val="186"/>
    </font>
    <font>
      <sz val="8"/>
      <name val="Arial"/>
      <family val="2"/>
      <charset val="186"/>
    </font>
    <font>
      <sz val="9"/>
      <name val="Arial"/>
      <family val="2"/>
      <charset val="186"/>
    </font>
    <font>
      <b/>
      <sz val="9"/>
      <name val="Arial"/>
      <family val="2"/>
      <charset val="186"/>
    </font>
    <font>
      <sz val="7"/>
      <name val="Arial"/>
      <family val="2"/>
      <charset val="186"/>
    </font>
    <font>
      <b/>
      <sz val="9"/>
      <name val="Arial"/>
      <family val="2"/>
      <charset val="186"/>
    </font>
    <font>
      <sz val="7"/>
      <name val="Arial"/>
      <family val="2"/>
      <charset val="186"/>
    </font>
    <font>
      <b/>
      <sz val="7"/>
      <name val="Arial"/>
      <family val="2"/>
      <charset val="186"/>
    </font>
    <font>
      <b/>
      <sz val="10"/>
      <name val="Arial"/>
      <family val="2"/>
      <charset val="186"/>
    </font>
    <font>
      <sz val="7"/>
      <color indexed="81"/>
      <name val="Arial"/>
      <family val="2"/>
      <charset val="186"/>
    </font>
    <font>
      <sz val="10"/>
      <color indexed="55"/>
      <name val="Arial"/>
      <family val="2"/>
      <charset val="186"/>
    </font>
    <font>
      <sz val="10"/>
      <color indexed="23"/>
      <name val="Arial"/>
      <family val="2"/>
      <charset val="186"/>
    </font>
    <font>
      <sz val="5"/>
      <name val="Arial"/>
      <family val="2"/>
      <charset val="186"/>
    </font>
    <font>
      <sz val="5"/>
      <color indexed="55"/>
      <name val="Arial"/>
      <family val="2"/>
      <charset val="186"/>
    </font>
    <font>
      <sz val="5"/>
      <color indexed="23"/>
      <name val="Arial"/>
      <family val="2"/>
      <charset val="186"/>
    </font>
    <font>
      <sz val="9"/>
      <name val="Arial"/>
      <family val="2"/>
      <charset val="186"/>
    </font>
    <font>
      <sz val="6"/>
      <name val="Arial"/>
      <family val="2"/>
      <charset val="186"/>
    </font>
    <font>
      <sz val="8"/>
      <color indexed="81"/>
      <name val="Arial"/>
      <family val="2"/>
      <charset val="186"/>
    </font>
    <font>
      <sz val="8"/>
      <color indexed="81"/>
      <name val="Tahoma"/>
      <family val="2"/>
      <charset val="186"/>
    </font>
    <font>
      <b/>
      <sz val="8"/>
      <color indexed="81"/>
      <name val="Tahoma"/>
      <family val="2"/>
      <charset val="186"/>
    </font>
    <font>
      <sz val="8.8000000000000007"/>
      <name val="Arial"/>
      <family val="2"/>
      <charset val="186"/>
    </font>
    <font>
      <b/>
      <sz val="8.8000000000000007"/>
      <name val="Arial"/>
      <family val="2"/>
      <charset val="186"/>
    </font>
    <font>
      <b/>
      <sz val="8"/>
      <name val="Arial"/>
      <family val="2"/>
      <charset val="186"/>
    </font>
  </fonts>
  <fills count="3">
    <fill>
      <patternFill patternType="none"/>
    </fill>
    <fill>
      <patternFill patternType="gray125"/>
    </fill>
    <fill>
      <patternFill patternType="solid">
        <fgColor indexed="22"/>
        <bgColor indexed="64"/>
      </patternFill>
    </fill>
  </fills>
  <borders count="21">
    <border>
      <left/>
      <right/>
      <top/>
      <bottom/>
      <diagonal/>
    </border>
    <border>
      <left/>
      <right/>
      <top/>
      <bottom style="hair">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77">
    <xf numFmtId="0" fontId="0" fillId="0" borderId="0" xfId="0"/>
    <xf numFmtId="0" fontId="0" fillId="2" borderId="0" xfId="0" applyFill="1" applyBorder="1"/>
    <xf numFmtId="0" fontId="0" fillId="0" borderId="0" xfId="0" applyFill="1" applyBorder="1"/>
    <xf numFmtId="0" fontId="2" fillId="0" borderId="0" xfId="0" applyFont="1" applyFill="1" applyBorder="1"/>
    <xf numFmtId="0" fontId="3" fillId="0" borderId="0" xfId="0" applyFont="1" applyFill="1" applyBorder="1"/>
    <xf numFmtId="0" fontId="1" fillId="0" borderId="0" xfId="0" applyFont="1" applyFill="1" applyBorder="1"/>
    <xf numFmtId="0" fontId="5" fillId="0" borderId="0" xfId="0" applyFont="1" applyFill="1" applyBorder="1"/>
    <xf numFmtId="0" fontId="6" fillId="0" borderId="0" xfId="0" applyFont="1" applyFill="1" applyBorder="1"/>
    <xf numFmtId="0" fontId="7" fillId="0" borderId="0" xfId="0" applyFont="1" applyFill="1" applyBorder="1"/>
    <xf numFmtId="0" fontId="6" fillId="0" borderId="0" xfId="0" applyFont="1" applyFill="1" applyBorder="1" applyAlignment="1">
      <alignment horizontal="left" vertical="center"/>
    </xf>
    <xf numFmtId="0" fontId="7" fillId="0" borderId="0" xfId="0" applyFont="1" applyFill="1" applyBorder="1" applyAlignment="1">
      <alignment horizontal="left" vertical="center"/>
    </xf>
    <xf numFmtId="0" fontId="5" fillId="0" borderId="0" xfId="0" applyFont="1" applyFill="1" applyBorder="1" applyAlignment="1">
      <alignment horizontal="left" vertical="center"/>
    </xf>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5" fillId="0" borderId="0" xfId="0" applyFont="1" applyFill="1" applyBorder="1" applyAlignment="1">
      <alignment horizontal="left" vertical="top"/>
    </xf>
    <xf numFmtId="0" fontId="8" fillId="0" borderId="0" xfId="0" applyFont="1" applyFill="1" applyBorder="1" applyAlignment="1">
      <alignment horizontal="left" vertical="top"/>
    </xf>
    <xf numFmtId="0" fontId="9" fillId="0" borderId="0" xfId="0" applyFont="1" applyFill="1" applyBorder="1" applyAlignment="1">
      <alignment horizontal="left" vertical="top"/>
    </xf>
    <xf numFmtId="0" fontId="5" fillId="0" borderId="0" xfId="0" applyFont="1" applyFill="1" applyBorder="1" applyAlignment="1">
      <alignment vertical="top"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Border="1" applyAlignment="1"/>
    <xf numFmtId="0" fontId="5" fillId="2" borderId="0" xfId="0" applyFont="1" applyFill="1" applyBorder="1"/>
    <xf numFmtId="0" fontId="5" fillId="0" borderId="0" xfId="0" applyFont="1" applyFill="1" applyBorder="1" applyAlignment="1">
      <alignment vertical="center" wrapText="1"/>
    </xf>
    <xf numFmtId="0" fontId="0" fillId="2" borderId="0" xfId="0" applyFill="1" applyBorder="1" applyAlignment="1">
      <alignment shrinkToFit="1"/>
    </xf>
    <xf numFmtId="0" fontId="5" fillId="0" borderId="0" xfId="0" applyFont="1" applyFill="1" applyBorder="1" applyAlignment="1">
      <alignment horizontal="right" vertical="center" wrapText="1"/>
    </xf>
    <xf numFmtId="0" fontId="0" fillId="0" borderId="1" xfId="0" applyBorder="1"/>
    <xf numFmtId="0" fontId="6" fillId="0" borderId="0" xfId="0" applyFont="1" applyFill="1" applyBorder="1" applyAlignment="1">
      <alignment vertical="top" wrapText="1"/>
    </xf>
    <xf numFmtId="0" fontId="7" fillId="0" borderId="0" xfId="0" applyFont="1" applyFill="1" applyBorder="1" applyAlignment="1">
      <alignment vertical="top"/>
    </xf>
    <xf numFmtId="0" fontId="7" fillId="0" borderId="0" xfId="0" applyFont="1" applyFill="1" applyBorder="1" applyAlignment="1">
      <alignment horizontal="left" vertical="top" wrapText="1"/>
    </xf>
    <xf numFmtId="0" fontId="13" fillId="2" borderId="0" xfId="0" applyFont="1" applyFill="1" applyBorder="1"/>
    <xf numFmtId="0" fontId="14" fillId="2" borderId="0" xfId="0" applyFont="1" applyFill="1" applyBorder="1"/>
    <xf numFmtId="0" fontId="14" fillId="2" borderId="0" xfId="0" applyFont="1" applyFill="1" applyBorder="1" applyAlignment="1">
      <alignment shrinkToFit="1"/>
    </xf>
    <xf numFmtId="0" fontId="15" fillId="2" borderId="0" xfId="0" applyFont="1" applyFill="1" applyBorder="1"/>
    <xf numFmtId="0" fontId="15" fillId="2" borderId="0" xfId="0" applyFont="1" applyFill="1" applyBorder="1" applyAlignment="1">
      <alignment shrinkToFit="1"/>
    </xf>
    <xf numFmtId="0" fontId="16" fillId="2" borderId="0" xfId="0" applyFont="1" applyFill="1" applyBorder="1"/>
    <xf numFmtId="0" fontId="17" fillId="2" borderId="0" xfId="0" applyFont="1" applyFill="1" applyBorder="1"/>
    <xf numFmtId="0" fontId="5" fillId="0" borderId="0" xfId="0" applyFont="1" applyFill="1" applyBorder="1" applyAlignment="1">
      <alignment horizontal="left"/>
    </xf>
    <xf numFmtId="0" fontId="5" fillId="0" borderId="0" xfId="0" applyFont="1" applyFill="1" applyBorder="1" applyAlignment="1">
      <alignment vertical="center"/>
    </xf>
    <xf numFmtId="0" fontId="5" fillId="0" borderId="0" xfId="0" applyFont="1" applyFill="1" applyBorder="1" applyAlignment="1">
      <alignment vertical="center" shrinkToFit="1"/>
    </xf>
    <xf numFmtId="0" fontId="7" fillId="0" borderId="0" xfId="0" applyFont="1" applyFill="1" applyBorder="1" applyAlignment="1">
      <alignment vertical="center" wrapText="1"/>
    </xf>
    <xf numFmtId="0" fontId="5" fillId="2" borderId="0" xfId="0" applyFont="1" applyFill="1" applyBorder="1" applyAlignment="1">
      <alignment vertical="center"/>
    </xf>
    <xf numFmtId="0" fontId="5" fillId="2" borderId="0" xfId="0" applyFont="1" applyFill="1" applyBorder="1" applyAlignment="1">
      <alignment vertical="center" shrinkToFit="1"/>
    </xf>
    <xf numFmtId="0" fontId="5" fillId="0" borderId="0" xfId="0" applyFont="1" applyFill="1" applyBorder="1" applyAlignment="1">
      <alignment horizontal="center" vertical="top" wrapText="1"/>
    </xf>
    <xf numFmtId="0" fontId="5" fillId="0" borderId="0" xfId="0" applyFont="1" applyFill="1" applyBorder="1" applyAlignment="1">
      <alignment horizontal="center"/>
    </xf>
    <xf numFmtId="0" fontId="19" fillId="2" borderId="0" xfId="0" applyFont="1" applyFill="1" applyBorder="1"/>
    <xf numFmtId="0" fontId="0" fillId="2" borderId="0" xfId="0" applyFill="1" applyBorder="1" applyAlignment="1">
      <alignment horizontal="right"/>
    </xf>
    <xf numFmtId="0" fontId="0" fillId="2" borderId="0" xfId="0" applyFill="1" applyBorder="1" applyAlignment="1">
      <alignment horizontal="left"/>
    </xf>
    <xf numFmtId="0" fontId="9" fillId="0" borderId="0" xfId="0" applyFont="1" applyFill="1" applyBorder="1" applyAlignment="1"/>
    <xf numFmtId="0" fontId="7" fillId="0" borderId="0" xfId="0" applyFont="1" applyFill="1" applyBorder="1" applyAlignment="1"/>
    <xf numFmtId="49" fontId="0" fillId="2" borderId="0" xfId="0" applyNumberFormat="1" applyFill="1" applyBorder="1" applyAlignment="1">
      <alignment horizontal="right"/>
    </xf>
    <xf numFmtId="49" fontId="0" fillId="2" borderId="0" xfId="0" applyNumberFormat="1" applyFill="1" applyBorder="1" applyAlignment="1">
      <alignment horizontal="left"/>
    </xf>
    <xf numFmtId="3" fontId="5" fillId="0" borderId="0" xfId="0" applyNumberFormat="1" applyFont="1" applyFill="1" applyBorder="1"/>
    <xf numFmtId="3" fontId="5" fillId="0" borderId="0" xfId="0" applyNumberFormat="1" applyFont="1" applyFill="1" applyBorder="1" applyAlignment="1">
      <alignment horizontal="right"/>
    </xf>
    <xf numFmtId="0" fontId="0" fillId="2" borderId="0" xfId="0" applyFill="1" applyBorder="1" applyProtection="1"/>
    <xf numFmtId="0" fontId="0" fillId="0" borderId="0" xfId="0" applyFill="1" applyBorder="1" applyProtection="1"/>
    <xf numFmtId="0" fontId="2" fillId="0" borderId="0" xfId="0" applyFont="1" applyFill="1" applyBorder="1" applyProtection="1"/>
    <xf numFmtId="0" fontId="3" fillId="0" borderId="0" xfId="0" applyFont="1" applyFill="1" applyBorder="1" applyProtection="1"/>
    <xf numFmtId="0" fontId="19" fillId="2" borderId="0" xfId="0" applyFont="1" applyFill="1" applyBorder="1" applyProtection="1"/>
    <xf numFmtId="49" fontId="0" fillId="2" borderId="0" xfId="0" applyNumberFormat="1" applyFill="1" applyBorder="1" applyAlignment="1" applyProtection="1">
      <alignment horizontal="right"/>
    </xf>
    <xf numFmtId="49" fontId="0" fillId="2" borderId="0" xfId="0" applyNumberFormat="1" applyFill="1" applyBorder="1" applyAlignment="1" applyProtection="1">
      <alignment horizontal="left"/>
    </xf>
    <xf numFmtId="0" fontId="1" fillId="0" borderId="0" xfId="0" applyFont="1" applyFill="1" applyBorder="1" applyProtection="1"/>
    <xf numFmtId="0" fontId="6" fillId="0" borderId="0" xfId="0" applyFont="1" applyFill="1" applyBorder="1" applyProtection="1"/>
    <xf numFmtId="0" fontId="5" fillId="0" borderId="0" xfId="0" applyFont="1" applyFill="1" applyBorder="1" applyProtection="1"/>
    <xf numFmtId="0" fontId="7" fillId="0" borderId="0" xfId="0" applyFont="1" applyFill="1" applyBorder="1" applyProtection="1"/>
    <xf numFmtId="0" fontId="6" fillId="0" borderId="0" xfId="0" applyFont="1" applyFill="1" applyBorder="1" applyAlignment="1" applyProtection="1">
      <alignment horizontal="left" vertical="top"/>
    </xf>
    <xf numFmtId="0" fontId="7" fillId="0" borderId="0" xfId="0" applyFont="1" applyFill="1" applyBorder="1" applyAlignment="1" applyProtection="1">
      <alignment horizontal="left" vertical="top"/>
    </xf>
    <xf numFmtId="0" fontId="5" fillId="0" borderId="0" xfId="0" applyFont="1" applyFill="1" applyBorder="1" applyAlignment="1" applyProtection="1">
      <alignment horizontal="left" vertical="top"/>
    </xf>
    <xf numFmtId="0" fontId="5" fillId="0" borderId="0" xfId="0" applyFont="1" applyFill="1" applyBorder="1" applyAlignment="1" applyProtection="1">
      <alignment vertical="top" wrapText="1"/>
    </xf>
    <xf numFmtId="0" fontId="5" fillId="0" borderId="0" xfId="0" applyFont="1" applyFill="1" applyBorder="1" applyAlignment="1" applyProtection="1">
      <alignment horizontal="center" vertical="top" wrapText="1"/>
    </xf>
    <xf numFmtId="0" fontId="5" fillId="0" borderId="0" xfId="0" applyFont="1" applyFill="1" applyBorder="1" applyAlignment="1" applyProtection="1">
      <alignment horizontal="center"/>
    </xf>
    <xf numFmtId="0" fontId="0" fillId="2" borderId="0" xfId="0" applyFill="1" applyBorder="1" applyAlignment="1" applyProtection="1">
      <alignment horizontal="right"/>
    </xf>
    <xf numFmtId="0" fontId="0" fillId="2" borderId="0" xfId="0" applyFill="1" applyBorder="1" applyAlignment="1" applyProtection="1">
      <alignment horizontal="left"/>
    </xf>
    <xf numFmtId="0" fontId="8" fillId="0" borderId="0" xfId="0" applyFont="1" applyFill="1" applyBorder="1" applyAlignment="1" applyProtection="1">
      <alignment horizontal="left" vertical="top"/>
    </xf>
    <xf numFmtId="0" fontId="9" fillId="0" borderId="0" xfId="0" applyFont="1" applyFill="1" applyBorder="1" applyAlignment="1" applyProtection="1">
      <alignment horizontal="left" vertical="top"/>
    </xf>
    <xf numFmtId="0" fontId="6"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vertical="center" shrinkToFit="1"/>
    </xf>
    <xf numFmtId="0" fontId="5" fillId="0" borderId="0" xfId="0" applyFont="1" applyFill="1" applyBorder="1" applyAlignment="1" applyProtection="1"/>
    <xf numFmtId="0" fontId="5" fillId="2" borderId="0" xfId="0" applyFont="1" applyFill="1" applyBorder="1" applyProtection="1"/>
    <xf numFmtId="0" fontId="5" fillId="0" borderId="0" xfId="0" applyFont="1" applyFill="1" applyBorder="1" applyAlignment="1" applyProtection="1">
      <alignment vertical="center" wrapText="1"/>
    </xf>
    <xf numFmtId="0" fontId="6" fillId="0" borderId="0" xfId="0" applyFont="1" applyFill="1" applyBorder="1" applyAlignment="1" applyProtection="1">
      <alignment vertical="top" wrapText="1"/>
    </xf>
    <xf numFmtId="0" fontId="9" fillId="0" borderId="0" xfId="0" applyFont="1" applyFill="1" applyBorder="1" applyAlignment="1" applyProtection="1"/>
    <xf numFmtId="0" fontId="7" fillId="0" borderId="0" xfId="0" applyFont="1" applyFill="1" applyBorder="1" applyAlignment="1" applyProtection="1"/>
    <xf numFmtId="0" fontId="14" fillId="2" borderId="0" xfId="0" applyFont="1" applyFill="1" applyBorder="1" applyAlignment="1" applyProtection="1">
      <alignment shrinkToFit="1"/>
    </xf>
    <xf numFmtId="0" fontId="14" fillId="2" borderId="0" xfId="0" applyFont="1" applyFill="1" applyBorder="1" applyProtection="1"/>
    <xf numFmtId="0" fontId="0" fillId="2" borderId="0" xfId="0" applyFill="1" applyBorder="1" applyProtection="1">
      <protection locked="0"/>
    </xf>
    <xf numFmtId="0" fontId="15" fillId="2" borderId="0" xfId="0" applyFont="1" applyFill="1" applyBorder="1" applyProtection="1"/>
    <xf numFmtId="0" fontId="15" fillId="2" borderId="0" xfId="0" applyFont="1" applyFill="1" applyBorder="1" applyAlignment="1" applyProtection="1">
      <alignment shrinkToFit="1"/>
    </xf>
    <xf numFmtId="0" fontId="10" fillId="0" borderId="0" xfId="0" applyFont="1" applyFill="1" applyBorder="1" applyAlignment="1" applyProtection="1">
      <alignment vertical="center" wrapText="1"/>
    </xf>
    <xf numFmtId="0" fontId="0" fillId="0" borderId="0" xfId="0" applyBorder="1" applyAlignment="1" applyProtection="1"/>
    <xf numFmtId="0" fontId="5" fillId="0" borderId="0" xfId="0" applyFont="1" applyFill="1" applyBorder="1" applyAlignment="1" applyProtection="1">
      <alignment horizontal="center" vertical="center" wrapText="1"/>
    </xf>
    <xf numFmtId="0" fontId="0" fillId="0" borderId="0" xfId="0" applyBorder="1" applyProtection="1"/>
    <xf numFmtId="0" fontId="5" fillId="0" borderId="1" xfId="0" applyFont="1" applyFill="1" applyBorder="1" applyAlignment="1" applyProtection="1">
      <alignment vertical="top" wrapText="1"/>
    </xf>
    <xf numFmtId="0" fontId="5" fillId="0" borderId="0" xfId="0" applyFont="1" applyFill="1" applyBorder="1" applyAlignment="1" applyProtection="1">
      <alignment vertical="top"/>
    </xf>
    <xf numFmtId="3" fontId="5" fillId="0" borderId="0" xfId="0" applyNumberFormat="1" applyFont="1" applyFill="1" applyBorder="1" applyProtection="1"/>
    <xf numFmtId="3" fontId="5" fillId="0" borderId="0" xfId="0" applyNumberFormat="1" applyFont="1" applyFill="1" applyBorder="1" applyAlignment="1" applyProtection="1">
      <alignment horizontal="right"/>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horizontal="right" vertical="center" wrapText="1"/>
    </xf>
    <xf numFmtId="0" fontId="16" fillId="2" borderId="0" xfId="0" applyFont="1" applyFill="1" applyBorder="1" applyProtection="1"/>
    <xf numFmtId="0" fontId="13" fillId="2" borderId="0" xfId="0" applyFont="1" applyFill="1" applyBorder="1" applyProtection="1"/>
    <xf numFmtId="0" fontId="17" fillId="2" borderId="0" xfId="0" applyFont="1" applyFill="1" applyBorder="1" applyProtection="1"/>
    <xf numFmtId="0" fontId="6" fillId="0" borderId="0" xfId="0" applyFont="1" applyFill="1" applyBorder="1" applyAlignment="1" applyProtection="1">
      <alignment vertical="center"/>
    </xf>
    <xf numFmtId="0" fontId="6" fillId="0" borderId="0" xfId="0" applyFont="1" applyFill="1" applyBorder="1" applyAlignment="1">
      <alignment vertical="center"/>
    </xf>
    <xf numFmtId="0" fontId="11" fillId="0" borderId="0" xfId="0" applyFont="1" applyFill="1" applyBorder="1"/>
    <xf numFmtId="0" fontId="0" fillId="0" borderId="0" xfId="0" applyFill="1" applyBorder="1" applyAlignment="1">
      <alignment horizontal="right" vertical="top"/>
    </xf>
    <xf numFmtId="0" fontId="4" fillId="0" borderId="0" xfId="0" applyFont="1" applyFill="1" applyBorder="1"/>
    <xf numFmtId="0" fontId="3" fillId="2" borderId="0" xfId="0" applyFont="1" applyFill="1" applyBorder="1"/>
    <xf numFmtId="0" fontId="25" fillId="0" borderId="0" xfId="0" applyFont="1" applyFill="1" applyBorder="1" applyAlignment="1">
      <alignment horizontal="right"/>
    </xf>
    <xf numFmtId="0" fontId="7" fillId="0" borderId="0" xfId="0" applyFont="1" applyFill="1" applyBorder="1" applyAlignment="1">
      <alignment horizontal="left" vertical="top" wrapText="1"/>
    </xf>
    <xf numFmtId="0" fontId="7" fillId="0" borderId="0" xfId="0" applyFont="1" applyFill="1" applyBorder="1" applyAlignment="1">
      <alignment horizontal="left" vertical="top"/>
    </xf>
    <xf numFmtId="0" fontId="5" fillId="0" borderId="0" xfId="0" applyFont="1" applyFill="1" applyBorder="1" applyAlignment="1">
      <alignment horizontal="left" vertical="center"/>
    </xf>
    <xf numFmtId="0" fontId="5" fillId="0" borderId="0" xfId="0" applyFont="1" applyFill="1" applyBorder="1" applyAlignment="1">
      <alignment horizontal="left" vertical="center" shrinkToFit="1"/>
    </xf>
    <xf numFmtId="0" fontId="4" fillId="0" borderId="15" xfId="0" applyFont="1" applyFill="1" applyBorder="1" applyAlignment="1" applyProtection="1">
      <alignment horizontal="right" vertical="center" shrinkToFit="1"/>
      <protection locked="0"/>
    </xf>
    <xf numFmtId="0" fontId="4" fillId="0" borderId="16" xfId="0" applyFont="1" applyFill="1" applyBorder="1" applyAlignment="1" applyProtection="1">
      <alignment horizontal="right" vertical="center" shrinkToFit="1"/>
      <protection locked="0"/>
    </xf>
    <xf numFmtId="0" fontId="4" fillId="0" borderId="17" xfId="0" applyFont="1" applyFill="1" applyBorder="1" applyAlignment="1" applyProtection="1">
      <alignment horizontal="right" vertical="center" shrinkToFit="1"/>
      <protection locked="0"/>
    </xf>
    <xf numFmtId="0" fontId="4" fillId="0" borderId="15" xfId="0" applyFont="1" applyFill="1" applyBorder="1" applyAlignment="1" applyProtection="1">
      <alignment horizontal="right" vertical="center"/>
      <protection locked="0"/>
    </xf>
    <xf numFmtId="0" fontId="4" fillId="0" borderId="16" xfId="0" applyFont="1" applyFill="1" applyBorder="1" applyAlignment="1" applyProtection="1">
      <alignment horizontal="right" vertical="center"/>
      <protection locked="0"/>
    </xf>
    <xf numFmtId="0" fontId="4" fillId="0" borderId="17" xfId="0" applyFont="1" applyFill="1" applyBorder="1" applyAlignment="1" applyProtection="1">
      <alignment horizontal="right" vertical="center"/>
      <protection locked="0"/>
    </xf>
    <xf numFmtId="3" fontId="5" fillId="0" borderId="0" xfId="0" applyNumberFormat="1" applyFont="1" applyFill="1" applyBorder="1" applyAlignment="1" applyProtection="1">
      <alignment horizontal="right" wrapText="1"/>
      <protection locked="0"/>
    </xf>
    <xf numFmtId="3" fontId="5" fillId="0" borderId="0" xfId="0" applyNumberFormat="1" applyFont="1" applyFill="1" applyBorder="1" applyAlignment="1" applyProtection="1">
      <alignment horizontal="right"/>
      <protection locked="0"/>
    </xf>
    <xf numFmtId="3" fontId="5" fillId="0" borderId="15" xfId="0" applyNumberFormat="1" applyFont="1" applyFill="1" applyBorder="1" applyAlignment="1">
      <alignment horizontal="right"/>
    </xf>
    <xf numFmtId="3" fontId="5" fillId="0" borderId="16" xfId="0" applyNumberFormat="1" applyFont="1" applyFill="1" applyBorder="1" applyAlignment="1">
      <alignment horizontal="right"/>
    </xf>
    <xf numFmtId="3" fontId="5" fillId="0" borderId="17" xfId="0" applyNumberFormat="1" applyFont="1" applyFill="1" applyBorder="1" applyAlignment="1">
      <alignment horizontal="right"/>
    </xf>
    <xf numFmtId="0" fontId="5" fillId="0" borderId="0" xfId="0" applyFont="1" applyFill="1" applyBorder="1" applyAlignment="1">
      <alignment horizontal="left" vertical="top" wrapText="1"/>
    </xf>
    <xf numFmtId="0" fontId="4" fillId="0" borderId="7"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11" xfId="0" applyFont="1" applyFill="1" applyBorder="1" applyAlignment="1" applyProtection="1">
      <alignment horizontal="left" vertical="top" wrapText="1"/>
      <protection locked="0"/>
    </xf>
    <xf numFmtId="0" fontId="4" fillId="0" borderId="12"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4" fillId="0" borderId="13" xfId="0" applyFont="1" applyFill="1" applyBorder="1" applyAlignment="1" applyProtection="1">
      <alignment horizontal="left" vertical="top" wrapText="1"/>
      <protection locked="0"/>
    </xf>
    <xf numFmtId="0" fontId="5" fillId="0" borderId="0" xfId="0" applyFont="1" applyFill="1" applyBorder="1" applyAlignment="1">
      <alignment horizontal="left"/>
    </xf>
    <xf numFmtId="0" fontId="4" fillId="0" borderId="16" xfId="0" applyFont="1" applyFill="1" applyBorder="1" applyAlignment="1" applyProtection="1">
      <alignment horizontal="left" vertical="top" wrapText="1"/>
      <protection locked="0"/>
    </xf>
    <xf numFmtId="3" fontId="5" fillId="0" borderId="15" xfId="0" applyNumberFormat="1" applyFont="1" applyFill="1" applyBorder="1" applyAlignment="1" applyProtection="1">
      <alignment horizontal="right"/>
      <protection locked="0"/>
    </xf>
    <xf numFmtId="3" fontId="5" fillId="0" borderId="16" xfId="0" applyNumberFormat="1" applyFont="1" applyFill="1" applyBorder="1" applyAlignment="1" applyProtection="1">
      <alignment horizontal="right"/>
      <protection locked="0"/>
    </xf>
    <xf numFmtId="3" fontId="5" fillId="0" borderId="17" xfId="0" applyNumberFormat="1" applyFont="1" applyFill="1" applyBorder="1" applyAlignment="1" applyProtection="1">
      <alignment horizontal="right"/>
      <protection locked="0"/>
    </xf>
    <xf numFmtId="3" fontId="5" fillId="0" borderId="18" xfId="0" applyNumberFormat="1" applyFont="1" applyFill="1" applyBorder="1" applyAlignment="1">
      <alignment horizontal="right"/>
    </xf>
    <xf numFmtId="3" fontId="5" fillId="0" borderId="19" xfId="0" applyNumberFormat="1" applyFont="1" applyFill="1" applyBorder="1" applyAlignment="1">
      <alignment horizontal="right"/>
    </xf>
    <xf numFmtId="3" fontId="5" fillId="0" borderId="20" xfId="0" applyNumberFormat="1" applyFont="1" applyFill="1" applyBorder="1" applyAlignment="1">
      <alignment horizontal="right"/>
    </xf>
    <xf numFmtId="0" fontId="6" fillId="0" borderId="0" xfId="0" applyFont="1" applyFill="1" applyBorder="1" applyAlignment="1">
      <alignment horizontal="left" vertical="top" wrapText="1"/>
    </xf>
    <xf numFmtId="0" fontId="18"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top" wrapText="1"/>
      <protection locked="0"/>
    </xf>
    <xf numFmtId="0" fontId="5" fillId="0" borderId="15" xfId="0" applyFont="1" applyFill="1" applyBorder="1" applyAlignment="1" applyProtection="1">
      <alignment horizontal="left" vertical="top" wrapText="1"/>
      <protection locked="0"/>
    </xf>
    <xf numFmtId="0" fontId="5" fillId="0" borderId="16" xfId="0" applyFont="1" applyFill="1" applyBorder="1" applyAlignment="1" applyProtection="1">
      <alignment horizontal="left" vertical="top" wrapText="1"/>
      <protection locked="0"/>
    </xf>
    <xf numFmtId="0" fontId="5" fillId="0" borderId="17"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15" xfId="0" applyFont="1" applyFill="1" applyBorder="1" applyAlignment="1" applyProtection="1">
      <alignment horizontal="center" vertical="top" wrapText="1"/>
      <protection locked="0"/>
    </xf>
    <xf numFmtId="0" fontId="5" fillId="0" borderId="17" xfId="0" applyFont="1" applyFill="1" applyBorder="1" applyAlignment="1" applyProtection="1">
      <alignment horizontal="center" vertical="top" wrapText="1"/>
      <protection locked="0"/>
    </xf>
    <xf numFmtId="0" fontId="5" fillId="0" borderId="15" xfId="0" applyFont="1" applyFill="1" applyBorder="1" applyAlignment="1" applyProtection="1">
      <alignment horizontal="left"/>
      <protection locked="0"/>
    </xf>
    <xf numFmtId="0" fontId="5" fillId="0" borderId="17" xfId="0" applyFont="1" applyFill="1" applyBorder="1" applyAlignment="1" applyProtection="1">
      <alignment horizontal="left"/>
      <protection locked="0"/>
    </xf>
    <xf numFmtId="0" fontId="5" fillId="0" borderId="0" xfId="0" applyFont="1" applyFill="1" applyBorder="1" applyAlignment="1">
      <alignment horizontal="center"/>
    </xf>
    <xf numFmtId="0" fontId="5" fillId="0" borderId="15" xfId="0" applyFont="1" applyFill="1" applyBorder="1" applyAlignment="1" applyProtection="1">
      <alignment horizontal="right" vertical="top" wrapText="1"/>
      <protection locked="0"/>
    </xf>
    <xf numFmtId="0" fontId="5" fillId="0" borderId="16" xfId="0" applyFont="1" applyFill="1" applyBorder="1" applyAlignment="1" applyProtection="1">
      <alignment horizontal="right" vertical="top" wrapText="1"/>
      <protection locked="0"/>
    </xf>
    <xf numFmtId="0" fontId="5" fillId="0" borderId="17" xfId="0" applyFont="1" applyFill="1" applyBorder="1" applyAlignment="1" applyProtection="1">
      <alignment horizontal="right" vertical="top" wrapText="1"/>
      <protection locked="0"/>
    </xf>
    <xf numFmtId="9" fontId="5" fillId="0" borderId="15" xfId="0" applyNumberFormat="1" applyFont="1" applyFill="1" applyBorder="1" applyAlignment="1" applyProtection="1">
      <alignment horizontal="right" vertical="top" wrapText="1"/>
      <protection locked="0"/>
    </xf>
    <xf numFmtId="9" fontId="5" fillId="0" borderId="16" xfId="0" applyNumberFormat="1" applyFont="1" applyFill="1" applyBorder="1" applyAlignment="1" applyProtection="1">
      <alignment horizontal="right" vertical="top" wrapText="1"/>
      <protection locked="0"/>
    </xf>
    <xf numFmtId="9" fontId="5" fillId="0" borderId="17" xfId="0" applyNumberFormat="1" applyFont="1" applyFill="1" applyBorder="1" applyAlignment="1" applyProtection="1">
      <alignment horizontal="right" vertical="top" wrapText="1"/>
      <protection locked="0"/>
    </xf>
    <xf numFmtId="0" fontId="5" fillId="0" borderId="15" xfId="0" applyFont="1" applyFill="1" applyBorder="1" applyAlignment="1" applyProtection="1">
      <alignment horizontal="right" vertical="center" wrapText="1"/>
      <protection locked="0"/>
    </xf>
    <xf numFmtId="0" fontId="5" fillId="0" borderId="16" xfId="0" applyFont="1" applyFill="1" applyBorder="1" applyAlignment="1" applyProtection="1">
      <alignment horizontal="right" vertical="center" wrapText="1"/>
      <protection locked="0"/>
    </xf>
    <xf numFmtId="0" fontId="5" fillId="0" borderId="17" xfId="0" applyFont="1" applyFill="1" applyBorder="1" applyAlignment="1" applyProtection="1">
      <alignment horizontal="right" vertical="center" wrapText="1"/>
      <protection locked="0"/>
    </xf>
    <xf numFmtId="3" fontId="5" fillId="0" borderId="15" xfId="0" applyNumberFormat="1" applyFont="1" applyFill="1" applyBorder="1" applyAlignment="1">
      <alignment horizontal="right" vertical="top" wrapText="1"/>
    </xf>
    <xf numFmtId="3" fontId="5" fillId="0" borderId="16" xfId="0" applyNumberFormat="1" applyFont="1" applyFill="1" applyBorder="1" applyAlignment="1">
      <alignment horizontal="right" vertical="top" wrapText="1"/>
    </xf>
    <xf numFmtId="3" fontId="5" fillId="0" borderId="17" xfId="0" applyNumberFormat="1" applyFont="1" applyFill="1" applyBorder="1" applyAlignment="1">
      <alignment horizontal="right" vertical="top" wrapText="1"/>
    </xf>
    <xf numFmtId="0" fontId="9" fillId="0" borderId="0" xfId="0" applyFont="1" applyFill="1" applyBorder="1" applyAlignment="1">
      <alignment horizontal="left" vertical="center"/>
    </xf>
    <xf numFmtId="0" fontId="11" fillId="0" borderId="2" xfId="0" applyFont="1" applyFill="1" applyBorder="1" applyAlignment="1">
      <alignment horizontal="left" vertical="top"/>
    </xf>
    <xf numFmtId="0" fontId="5" fillId="0" borderId="2" xfId="0" applyFont="1" applyFill="1" applyBorder="1" applyAlignment="1" applyProtection="1">
      <alignment horizontal="center"/>
      <protection locked="0"/>
    </xf>
    <xf numFmtId="0" fontId="10" fillId="0" borderId="0" xfId="0" applyFont="1" applyFill="1" applyBorder="1" applyAlignment="1">
      <alignment horizontal="center" vertical="center" wrapText="1"/>
    </xf>
    <xf numFmtId="0" fontId="0" fillId="0" borderId="0" xfId="0" applyBorder="1"/>
    <xf numFmtId="0" fontId="0" fillId="0" borderId="2" xfId="0" applyBorder="1"/>
    <xf numFmtId="0" fontId="5"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3" fontId="5" fillId="0" borderId="15" xfId="0" applyNumberFormat="1" applyFont="1" applyFill="1" applyBorder="1" applyAlignment="1" applyProtection="1">
      <alignment horizontal="right" vertical="center"/>
      <protection locked="0"/>
    </xf>
    <xf numFmtId="3" fontId="5" fillId="0" borderId="16" xfId="0" applyNumberFormat="1" applyFont="1" applyFill="1" applyBorder="1" applyAlignment="1" applyProtection="1">
      <alignment horizontal="right" vertical="center"/>
      <protection locked="0"/>
    </xf>
    <xf numFmtId="3" fontId="5" fillId="0" borderId="17" xfId="0" applyNumberFormat="1" applyFont="1" applyFill="1" applyBorder="1" applyAlignment="1" applyProtection="1">
      <alignment horizontal="right" vertical="center"/>
      <protection locked="0"/>
    </xf>
    <xf numFmtId="3" fontId="5" fillId="0" borderId="15" xfId="0" applyNumberFormat="1" applyFont="1" applyFill="1" applyBorder="1" applyAlignment="1" applyProtection="1">
      <alignment horizontal="right" vertical="top" wrapText="1"/>
      <protection locked="0"/>
    </xf>
    <xf numFmtId="3" fontId="5" fillId="0" borderId="16" xfId="0" applyNumberFormat="1" applyFont="1" applyFill="1" applyBorder="1" applyAlignment="1" applyProtection="1">
      <alignment horizontal="right" vertical="top" wrapText="1"/>
      <protection locked="0"/>
    </xf>
    <xf numFmtId="3" fontId="5" fillId="0" borderId="17" xfId="0" applyNumberFormat="1" applyFont="1" applyFill="1" applyBorder="1" applyAlignment="1" applyProtection="1">
      <alignment horizontal="right" vertical="top" wrapText="1"/>
      <protection locked="0"/>
    </xf>
    <xf numFmtId="3" fontId="5" fillId="0" borderId="18" xfId="0" applyNumberFormat="1" applyFont="1" applyFill="1" applyBorder="1" applyAlignment="1">
      <alignment horizontal="right" vertical="top" wrapText="1"/>
    </xf>
    <xf numFmtId="3" fontId="5" fillId="0" borderId="19" xfId="0" applyNumberFormat="1" applyFont="1" applyFill="1" applyBorder="1" applyAlignment="1">
      <alignment horizontal="right" vertical="top" wrapText="1"/>
    </xf>
    <xf numFmtId="3" fontId="5" fillId="0" borderId="20" xfId="0" applyNumberFormat="1" applyFont="1" applyFill="1" applyBorder="1" applyAlignment="1">
      <alignment horizontal="right" vertical="top" wrapText="1"/>
    </xf>
    <xf numFmtId="0" fontId="7" fillId="0" borderId="0" xfId="0" applyFont="1" applyFill="1" applyBorder="1" applyAlignment="1">
      <alignment horizontal="left" vertical="center"/>
    </xf>
    <xf numFmtId="0" fontId="23"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left"/>
    </xf>
    <xf numFmtId="0" fontId="5" fillId="0" borderId="0" xfId="0" applyFont="1" applyFill="1" applyBorder="1" applyAlignment="1">
      <alignment horizontal="left" vertical="center" wrapText="1"/>
    </xf>
    <xf numFmtId="0" fontId="5" fillId="0" borderId="16" xfId="0" applyFont="1" applyFill="1" applyBorder="1" applyAlignment="1" applyProtection="1">
      <alignment horizontal="left"/>
      <protection locked="0"/>
    </xf>
    <xf numFmtId="0" fontId="5" fillId="0" borderId="0" xfId="0" applyFont="1" applyFill="1" applyBorder="1" applyAlignment="1" applyProtection="1">
      <alignment horizontal="center"/>
      <protection locked="0"/>
    </xf>
    <xf numFmtId="0" fontId="24" fillId="0" borderId="0" xfId="0" applyFont="1" applyFill="1" applyBorder="1" applyAlignment="1">
      <alignment horizontal="left" vertical="top" wrapText="1"/>
    </xf>
    <xf numFmtId="0" fontId="5" fillId="0" borderId="15" xfId="0" applyFont="1" applyFill="1" applyBorder="1" applyAlignment="1" applyProtection="1">
      <alignment horizontal="center"/>
      <protection locked="0"/>
    </xf>
    <xf numFmtId="0" fontId="5" fillId="0" borderId="16" xfId="0" applyFont="1" applyFill="1" applyBorder="1" applyAlignment="1" applyProtection="1">
      <alignment horizontal="center"/>
      <protection locked="0"/>
    </xf>
    <xf numFmtId="0" fontId="5" fillId="0" borderId="17" xfId="0" applyFont="1" applyFill="1" applyBorder="1" applyAlignment="1" applyProtection="1">
      <alignment horizontal="center"/>
      <protection locked="0"/>
    </xf>
    <xf numFmtId="0" fontId="23" fillId="0" borderId="0" xfId="0" applyFont="1" applyFill="1" applyBorder="1" applyAlignment="1">
      <alignment horizontal="left"/>
    </xf>
    <xf numFmtId="0" fontId="23" fillId="0" borderId="0" xfId="0" applyFont="1" applyFill="1" applyBorder="1" applyAlignment="1">
      <alignment horizontal="left" vertical="center"/>
    </xf>
    <xf numFmtId="0" fontId="11" fillId="0" borderId="2" xfId="0" applyFont="1" applyFill="1" applyBorder="1" applyAlignment="1">
      <alignment horizontal="left"/>
    </xf>
    <xf numFmtId="0" fontId="7" fillId="0" borderId="0" xfId="0" applyFont="1" applyFill="1" applyBorder="1" applyAlignment="1">
      <alignment horizontal="center"/>
    </xf>
    <xf numFmtId="0" fontId="5" fillId="0" borderId="0" xfId="0" applyNumberFormat="1" applyFont="1" applyFill="1" applyBorder="1" applyAlignment="1" applyProtection="1">
      <alignment horizontal="right"/>
      <protection locked="0"/>
    </xf>
    <xf numFmtId="0" fontId="5" fillId="0" borderId="0" xfId="0" applyFont="1" applyFill="1" applyBorder="1" applyAlignment="1" applyProtection="1">
      <protection locked="0"/>
    </xf>
    <xf numFmtId="0" fontId="4" fillId="0" borderId="0" xfId="0" applyFont="1" applyFill="1" applyBorder="1" applyAlignment="1" applyProtection="1">
      <alignment horizontal="left"/>
      <protection locked="0"/>
    </xf>
    <xf numFmtId="0" fontId="4" fillId="0" borderId="2" xfId="0" applyFont="1" applyFill="1" applyBorder="1" applyAlignment="1" applyProtection="1">
      <alignment horizontal="left" vertical="center" shrinkToFit="1"/>
      <protection locked="0"/>
    </xf>
    <xf numFmtId="0" fontId="4" fillId="0" borderId="3" xfId="0" applyFont="1" applyFill="1" applyBorder="1" applyAlignment="1" applyProtection="1">
      <alignment horizontal="left" vertical="center" shrinkToFit="1"/>
      <protection locked="0"/>
    </xf>
    <xf numFmtId="164" fontId="5" fillId="0" borderId="4" xfId="0" applyNumberFormat="1" applyFont="1" applyFill="1" applyBorder="1" applyAlignment="1">
      <alignment horizontal="center"/>
    </xf>
    <xf numFmtId="164" fontId="5" fillId="0" borderId="5" xfId="0" applyNumberFormat="1" applyFont="1" applyFill="1" applyBorder="1" applyAlignment="1">
      <alignment horizontal="center"/>
    </xf>
    <xf numFmtId="164" fontId="5" fillId="0" borderId="6" xfId="0" applyNumberFormat="1" applyFont="1" applyFill="1" applyBorder="1" applyAlignment="1">
      <alignment horizontal="center"/>
    </xf>
    <xf numFmtId="0" fontId="5" fillId="0" borderId="4" xfId="0" applyFont="1" applyFill="1" applyBorder="1" applyAlignment="1" applyProtection="1">
      <protection locked="0"/>
    </xf>
    <xf numFmtId="0" fontId="5" fillId="0" borderId="5" xfId="0" applyFont="1" applyFill="1" applyBorder="1" applyAlignment="1" applyProtection="1">
      <protection locked="0"/>
    </xf>
    <xf numFmtId="0" fontId="5" fillId="0" borderId="6" xfId="0" applyFont="1" applyFill="1" applyBorder="1" applyAlignment="1" applyProtection="1">
      <protection locked="0"/>
    </xf>
    <xf numFmtId="0" fontId="7" fillId="0" borderId="14" xfId="0" applyFont="1" applyFill="1" applyBorder="1" applyAlignment="1">
      <alignment horizontal="center"/>
    </xf>
    <xf numFmtId="0" fontId="5" fillId="0" borderId="4" xfId="0" applyFont="1" applyFill="1" applyBorder="1" applyAlignment="1">
      <alignment horizontal="center" shrinkToFit="1"/>
    </xf>
    <xf numFmtId="0" fontId="5" fillId="0" borderId="5" xfId="0" applyFont="1" applyFill="1" applyBorder="1" applyAlignment="1">
      <alignment horizontal="center" shrinkToFit="1"/>
    </xf>
    <xf numFmtId="0" fontId="5" fillId="0" borderId="6" xfId="0" applyFont="1" applyFill="1" applyBorder="1" applyAlignment="1">
      <alignment horizontal="center" shrinkToFit="1"/>
    </xf>
    <xf numFmtId="0" fontId="5" fillId="0" borderId="4" xfId="0" applyFont="1" applyFill="1" applyBorder="1" applyAlignment="1" applyProtection="1">
      <alignment horizontal="center" shrinkToFit="1"/>
      <protection locked="0"/>
    </xf>
    <xf numFmtId="0" fontId="5" fillId="0" borderId="5" xfId="0" applyFont="1" applyFill="1" applyBorder="1" applyAlignment="1" applyProtection="1">
      <alignment horizontal="center" shrinkToFit="1"/>
      <protection locked="0"/>
    </xf>
    <xf numFmtId="0" fontId="5" fillId="0" borderId="6" xfId="0" applyFont="1" applyFill="1" applyBorder="1" applyAlignment="1" applyProtection="1">
      <alignment horizontal="center" shrinkToFit="1"/>
      <protection locked="0"/>
    </xf>
    <xf numFmtId="0" fontId="9" fillId="0" borderId="8" xfId="0" applyFont="1" applyFill="1" applyBorder="1" applyAlignment="1">
      <alignment horizontal="center"/>
    </xf>
    <xf numFmtId="0" fontId="5" fillId="0" borderId="8" xfId="0" applyFont="1" applyFill="1" applyBorder="1" applyAlignment="1">
      <alignment horizontal="center"/>
    </xf>
    <xf numFmtId="0" fontId="7"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top"/>
    </xf>
    <xf numFmtId="164" fontId="5" fillId="0" borderId="4" xfId="0" applyNumberFormat="1" applyFont="1" applyFill="1" applyBorder="1" applyAlignment="1" applyProtection="1">
      <alignment horizontal="center"/>
    </xf>
    <xf numFmtId="164" fontId="5" fillId="0" borderId="5" xfId="0" applyNumberFormat="1" applyFont="1" applyFill="1" applyBorder="1" applyAlignment="1" applyProtection="1">
      <alignment horizontal="center"/>
    </xf>
    <xf numFmtId="164" fontId="5" fillId="0" borderId="6" xfId="0" applyNumberFormat="1" applyFont="1" applyFill="1" applyBorder="1" applyAlignment="1" applyProtection="1">
      <alignment horizontal="center"/>
    </xf>
    <xf numFmtId="0" fontId="5" fillId="0" borderId="0" xfId="0" applyFont="1" applyFill="1" applyBorder="1" applyAlignment="1" applyProtection="1">
      <alignment horizontal="left"/>
    </xf>
    <xf numFmtId="0" fontId="9" fillId="0" borderId="8" xfId="0" applyFont="1" applyFill="1" applyBorder="1" applyAlignment="1" applyProtection="1">
      <alignment horizontal="center"/>
    </xf>
    <xf numFmtId="0" fontId="5" fillId="0" borderId="8" xfId="0" applyFont="1" applyFill="1" applyBorder="1" applyAlignment="1" applyProtection="1">
      <alignment horizontal="center"/>
    </xf>
    <xf numFmtId="0" fontId="7" fillId="0" borderId="0" xfId="0" applyFont="1" applyFill="1" applyBorder="1" applyAlignment="1" applyProtection="1">
      <alignment horizontal="left"/>
    </xf>
    <xf numFmtId="0" fontId="7" fillId="0" borderId="0" xfId="0" applyFont="1" applyFill="1" applyBorder="1" applyAlignment="1" applyProtection="1">
      <alignment horizontal="center"/>
    </xf>
    <xf numFmtId="0" fontId="5" fillId="0"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0" borderId="14" xfId="0" applyFont="1" applyFill="1" applyBorder="1" applyAlignment="1" applyProtection="1">
      <alignment horizontal="center"/>
    </xf>
    <xf numFmtId="0" fontId="5" fillId="0" borderId="4" xfId="0" applyFont="1" applyFill="1" applyBorder="1" applyAlignment="1" applyProtection="1">
      <alignment horizontal="center" shrinkToFit="1"/>
    </xf>
    <xf numFmtId="0" fontId="5" fillId="0" borderId="5" xfId="0" applyFont="1" applyFill="1" applyBorder="1" applyAlignment="1" applyProtection="1">
      <alignment horizontal="center" shrinkToFit="1"/>
    </xf>
    <xf numFmtId="0" fontId="5" fillId="0" borderId="6" xfId="0" applyFont="1" applyFill="1" applyBorder="1" applyAlignment="1" applyProtection="1">
      <alignment horizontal="center" shrinkToFit="1"/>
    </xf>
    <xf numFmtId="0" fontId="11" fillId="0" borderId="2" xfId="0" applyFont="1" applyFill="1" applyBorder="1" applyAlignment="1" applyProtection="1">
      <alignment horizontal="left"/>
    </xf>
    <xf numFmtId="0" fontId="24"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shrinkToFit="1"/>
    </xf>
    <xf numFmtId="3" fontId="5" fillId="0" borderId="7" xfId="0" applyNumberFormat="1" applyFont="1" applyFill="1" applyBorder="1" applyAlignment="1" applyProtection="1">
      <alignment horizontal="right"/>
      <protection locked="0"/>
    </xf>
    <xf numFmtId="3" fontId="5" fillId="0" borderId="8" xfId="0" applyNumberFormat="1" applyFont="1" applyFill="1" applyBorder="1" applyAlignment="1" applyProtection="1">
      <alignment horizontal="right"/>
      <protection locked="0"/>
    </xf>
    <xf numFmtId="3" fontId="5" fillId="0" borderId="9" xfId="0" applyNumberFormat="1" applyFont="1" applyFill="1" applyBorder="1" applyAlignment="1" applyProtection="1">
      <alignment horizontal="right"/>
      <protection locked="0"/>
    </xf>
    <xf numFmtId="0" fontId="11" fillId="0" borderId="2" xfId="0" applyFont="1" applyFill="1" applyBorder="1" applyAlignment="1" applyProtection="1">
      <alignment horizontal="left" vertical="top"/>
    </xf>
    <xf numFmtId="0" fontId="10"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left"/>
      <protection locked="0"/>
    </xf>
    <xf numFmtId="0" fontId="6" fillId="0" borderId="14" xfId="0" applyFont="1" applyFill="1" applyBorder="1" applyAlignment="1" applyProtection="1">
      <alignment horizontal="right"/>
    </xf>
    <xf numFmtId="0" fontId="5" fillId="0" borderId="14" xfId="0" applyFont="1" applyFill="1" applyBorder="1" applyAlignment="1" applyProtection="1">
      <alignment horizontal="right"/>
    </xf>
    <xf numFmtId="3" fontId="6" fillId="0" borderId="18" xfId="0" applyNumberFormat="1" applyFont="1" applyFill="1" applyBorder="1" applyAlignment="1" applyProtection="1">
      <alignment horizontal="right"/>
    </xf>
    <xf numFmtId="3" fontId="6" fillId="0" borderId="19" xfId="0" applyNumberFormat="1" applyFont="1" applyFill="1" applyBorder="1" applyAlignment="1" applyProtection="1">
      <alignment horizontal="right"/>
    </xf>
    <xf numFmtId="3" fontId="6" fillId="0" borderId="20" xfId="0" applyNumberFormat="1" applyFont="1" applyFill="1" applyBorder="1" applyAlignment="1" applyProtection="1">
      <alignment horizontal="right"/>
    </xf>
    <xf numFmtId="0" fontId="10" fillId="0" borderId="0" xfId="0" applyFont="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2" xfId="0" applyBorder="1" applyAlignment="1" applyProtection="1">
      <alignment horizontal="center" vertical="center" wrapText="1"/>
    </xf>
    <xf numFmtId="0" fontId="5" fillId="0" borderId="0" xfId="0" applyFont="1" applyFill="1" applyBorder="1" applyAlignment="1" applyProtection="1">
      <alignment horizontal="center"/>
    </xf>
    <xf numFmtId="3" fontId="5" fillId="0" borderId="18" xfId="0" applyNumberFormat="1" applyFont="1" applyFill="1" applyBorder="1" applyAlignment="1" applyProtection="1">
      <alignment horizontal="right" vertical="top" wrapText="1"/>
    </xf>
    <xf numFmtId="3" fontId="5" fillId="0" borderId="19" xfId="0" applyNumberFormat="1" applyFont="1" applyFill="1" applyBorder="1" applyAlignment="1" applyProtection="1">
      <alignment horizontal="right" vertical="top" wrapText="1"/>
    </xf>
    <xf numFmtId="3" fontId="5" fillId="0" borderId="20" xfId="0" applyNumberFormat="1" applyFont="1" applyFill="1" applyBorder="1" applyAlignment="1" applyProtection="1">
      <alignment horizontal="right" vertical="top" wrapText="1"/>
    </xf>
    <xf numFmtId="0" fontId="4" fillId="0" borderId="19" xfId="0" applyFont="1" applyFill="1" applyBorder="1" applyAlignment="1" applyProtection="1">
      <alignment horizontal="left"/>
      <protection locked="0"/>
    </xf>
    <xf numFmtId="0" fontId="23" fillId="0" borderId="0"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5" fillId="0" borderId="0" xfId="0" applyFont="1" applyFill="1" applyBorder="1" applyAlignment="1" applyProtection="1">
      <alignment horizontal="left"/>
      <protection locked="0"/>
    </xf>
    <xf numFmtId="0" fontId="5" fillId="0" borderId="1" xfId="0" applyFont="1" applyFill="1" applyBorder="1" applyAlignment="1">
      <alignment horizontal="center"/>
    </xf>
    <xf numFmtId="0" fontId="5" fillId="0" borderId="0" xfId="0" applyFont="1" applyFill="1" applyBorder="1" applyAlignment="1">
      <alignment horizontal="center" vertical="center" shrinkToFit="1"/>
    </xf>
    <xf numFmtId="0" fontId="5" fillId="0" borderId="1" xfId="0" applyFont="1" applyFill="1" applyBorder="1" applyAlignment="1">
      <alignment horizontal="center" vertical="center" wrapText="1"/>
    </xf>
    <xf numFmtId="3" fontId="5" fillId="0" borderId="15" xfId="0" applyNumberFormat="1" applyFont="1" applyFill="1" applyBorder="1" applyAlignment="1" applyProtection="1">
      <alignment horizontal="right" vertical="center" wrapText="1"/>
      <protection locked="0"/>
    </xf>
    <xf numFmtId="3" fontId="5" fillId="0" borderId="16" xfId="0" applyNumberFormat="1" applyFont="1" applyFill="1" applyBorder="1" applyAlignment="1" applyProtection="1">
      <alignment horizontal="right" vertical="center" wrapText="1"/>
      <protection locked="0"/>
    </xf>
    <xf numFmtId="3" fontId="5" fillId="0" borderId="17" xfId="0" applyNumberFormat="1" applyFont="1" applyFill="1" applyBorder="1" applyAlignment="1" applyProtection="1">
      <alignment horizontal="right" vertical="center" wrapText="1"/>
      <protection locked="0"/>
    </xf>
    <xf numFmtId="1" fontId="5" fillId="0" borderId="15" xfId="0" applyNumberFormat="1" applyFont="1" applyFill="1" applyBorder="1" applyAlignment="1" applyProtection="1">
      <alignment horizontal="right" vertical="top" wrapText="1"/>
      <protection locked="0"/>
    </xf>
    <xf numFmtId="1" fontId="5" fillId="0" borderId="16" xfId="0" applyNumberFormat="1" applyFont="1" applyFill="1" applyBorder="1" applyAlignment="1" applyProtection="1">
      <alignment horizontal="right" vertical="top" wrapText="1"/>
      <protection locked="0"/>
    </xf>
    <xf numFmtId="1" fontId="5" fillId="0" borderId="17" xfId="0" applyNumberFormat="1" applyFont="1" applyFill="1" applyBorder="1" applyAlignment="1" applyProtection="1">
      <alignment horizontal="right" vertical="top" wrapText="1"/>
      <protection locked="0"/>
    </xf>
  </cellXfs>
  <cellStyles count="1">
    <cellStyle name="Normal" xfId="0" builtinId="0"/>
  </cellStyles>
  <dxfs count="90">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bgColor indexed="9"/>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patternType="none">
          <bgColor indexed="65"/>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patternType="none">
          <bgColor indexed="65"/>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patternType="none">
          <bgColor indexed="65"/>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dxf>
    <dxf>
      <fill>
        <patternFill>
          <bgColor indexed="31"/>
        </patternFill>
      </fill>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patternType="none">
          <bgColor indexed="65"/>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bgColor indexed="9"/>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dxf>
    <dxf>
      <fill>
        <patternFill>
          <bgColor indexed="31"/>
        </patternFill>
      </fill>
    </dxf>
    <dxf>
      <fill>
        <patternFill>
          <bgColor indexed="31"/>
        </patternFill>
      </fill>
      <border>
        <left style="hair">
          <color indexed="64"/>
        </left>
        <right style="hair">
          <color indexed="64"/>
        </right>
        <top style="hair">
          <color indexed="64"/>
        </top>
        <bottom style="hair">
          <color indexed="64"/>
        </bottom>
      </border>
    </dxf>
    <dxf>
      <fill>
        <patternFill patternType="none">
          <bgColor indexed="65"/>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patternType="none">
          <bgColor indexed="65"/>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patternType="none">
          <bgColor indexed="65"/>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patternType="none">
          <bgColor indexed="65"/>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patternType="none">
          <bgColor indexed="65"/>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patternType="none">
          <bgColor indexed="65"/>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patternType="none">
          <bgColor indexed="65"/>
        </patternFill>
      </fill>
      <border>
        <left style="hair">
          <color indexed="64"/>
        </left>
        <right style="hair">
          <color indexed="64"/>
        </right>
        <top style="hair">
          <color indexed="64"/>
        </top>
        <bottom style="hair">
          <color indexed="64"/>
        </bottom>
      </border>
    </dxf>
    <dxf>
      <fill>
        <patternFill>
          <bgColor indexed="31"/>
        </patternFill>
      </fill>
    </dxf>
    <dxf>
      <fill>
        <patternFill>
          <bgColor indexed="31"/>
        </patternFill>
      </fill>
    </dxf>
    <dxf>
      <fill>
        <patternFill>
          <bgColor indexed="31"/>
        </patternFill>
      </fill>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patternType="none">
          <bgColor indexed="65"/>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fill>
        <patternFill>
          <bgColor indexed="9"/>
        </patternFill>
      </fill>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fill>
        <patternFill>
          <bgColor indexed="31"/>
        </patternFill>
      </fill>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21.xml><?xml version="1.0" encoding="utf-8"?>
<ax:ocx xmlns:ax="http://schemas.microsoft.com/office/2006/activeX" xmlns:r="http://schemas.openxmlformats.org/officeDocument/2006/relationships" ax:classid="{8BD21D50-EC42-11CE-9E0D-00AA006002F3}" ax:persistence="persistStreamInit" r:id="rId1"/>
</file>

<file path=xl/activeX/activeX22.xml><?xml version="1.0" encoding="utf-8"?>
<ax:ocx xmlns:ax="http://schemas.microsoft.com/office/2006/activeX" xmlns:r="http://schemas.openxmlformats.org/officeDocument/2006/relationships" ax:classid="{8BD21D50-EC42-11CE-9E0D-00AA006002F3}" ax:persistence="persistStreamInit" r:id="rId1"/>
</file>

<file path=xl/activeX/activeX23.xml><?xml version="1.0" encoding="utf-8"?>
<ax:ocx xmlns:ax="http://schemas.microsoft.com/office/2006/activeX" xmlns:r="http://schemas.openxmlformats.org/officeDocument/2006/relationships" ax:classid="{8BD21D50-EC42-11CE-9E0D-00AA006002F3}" ax:persistence="persistStreamInit" r:id="rId1"/>
</file>

<file path=xl/activeX/activeX24.xml><?xml version="1.0" encoding="utf-8"?>
<ax:ocx xmlns:ax="http://schemas.microsoft.com/office/2006/activeX" xmlns:r="http://schemas.openxmlformats.org/officeDocument/2006/relationships" ax:classid="{8BD21D50-EC42-11CE-9E0D-00AA006002F3}" ax:persistence="persistStreamInit" r:id="rId1"/>
</file>

<file path=xl/activeX/activeX25.xml><?xml version="1.0" encoding="utf-8"?>
<ax:ocx xmlns:ax="http://schemas.microsoft.com/office/2006/activeX" xmlns:r="http://schemas.openxmlformats.org/officeDocument/2006/relationships" ax:classid="{8BD21D50-EC42-11CE-9E0D-00AA006002F3}" ax:persistence="persistStreamInit" r:id="rId1"/>
</file>

<file path=xl/activeX/activeX26.xml><?xml version="1.0" encoding="utf-8"?>
<ax:ocx xmlns:ax="http://schemas.microsoft.com/office/2006/activeX" xmlns:r="http://schemas.openxmlformats.org/officeDocument/2006/relationships" ax:classid="{8BD21D50-EC42-11CE-9E0D-00AA006002F3}" ax:persistence="persistStreamInit" r:id="rId1"/>
</file>

<file path=xl/activeX/activeX27.xml><?xml version="1.0" encoding="utf-8"?>
<ax:ocx xmlns:ax="http://schemas.microsoft.com/office/2006/activeX" xmlns:r="http://schemas.openxmlformats.org/officeDocument/2006/relationships" ax:classid="{8BD21D50-EC42-11CE-9E0D-00AA006002F3}" ax:persistence="persistStreamInit" r:id="rId1"/>
</file>

<file path=xl/activeX/activeX28.xml><?xml version="1.0" encoding="utf-8"?>
<ax:ocx xmlns:ax="http://schemas.microsoft.com/office/2006/activeX" xmlns:r="http://schemas.openxmlformats.org/officeDocument/2006/relationships" ax:classid="{8BD21D50-EC42-11CE-9E0D-00AA006002F3}" ax:persistence="persistStreamInit" r:id="rId1"/>
</file>

<file path=xl/activeX/activeX29.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50-EC42-11CE-9E0D-00AA006002F3}" ax:persistence="persistStreamInit" r:id="rId1"/>
</file>

<file path=xl/activeX/activeX31.xml><?xml version="1.0" encoding="utf-8"?>
<ax:ocx xmlns:ax="http://schemas.microsoft.com/office/2006/activeX" xmlns:r="http://schemas.openxmlformats.org/officeDocument/2006/relationships" ax:classid="{8BD21D50-EC42-11CE-9E0D-00AA006002F3}" ax:persistence="persistStreamInit" r:id="rId1"/>
</file>

<file path=xl/activeX/activeX32.xml><?xml version="1.0" encoding="utf-8"?>
<ax:ocx xmlns:ax="http://schemas.microsoft.com/office/2006/activeX" xmlns:r="http://schemas.openxmlformats.org/officeDocument/2006/relationships" ax:classid="{8BD21D5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50-EC42-11CE-9E0D-00AA006002F3}" ax:persistence="persistStreamInit" r:id="rId1"/>
</file>

<file path=xl/activeX/activeX38.xml><?xml version="1.0" encoding="utf-8"?>
<ax:ocx xmlns:ax="http://schemas.microsoft.com/office/2006/activeX" xmlns:r="http://schemas.openxmlformats.org/officeDocument/2006/relationships" ax:classid="{8BD21D50-EC42-11CE-9E0D-00AA006002F3}" ax:persistence="persistStreamInit" r:id="rId1"/>
</file>

<file path=xl/activeX/activeX39.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50-EC42-11CE-9E0D-00AA006002F3}" ax:persistence="persistStreamInit" r:id="rId1"/>
</file>

<file path=xl/activeX/activeX41.xml><?xml version="1.0" encoding="utf-8"?>
<ax:ocx xmlns:ax="http://schemas.microsoft.com/office/2006/activeX" xmlns:r="http://schemas.openxmlformats.org/officeDocument/2006/relationships" ax:classid="{8BD21D50-EC42-11CE-9E0D-00AA006002F3}" ax:persistence="persistStreamInit" r:id="rId1"/>
</file>

<file path=xl/activeX/activeX42.xml><?xml version="1.0" encoding="utf-8"?>
<ax:ocx xmlns:ax="http://schemas.microsoft.com/office/2006/activeX" xmlns:r="http://schemas.openxmlformats.org/officeDocument/2006/relationships" ax:classid="{8BD21D50-EC42-11CE-9E0D-00AA006002F3}" ax:persistence="persistStreamInit" r:id="rId1"/>
</file>

<file path=xl/activeX/activeX43.xml><?xml version="1.0" encoding="utf-8"?>
<ax:ocx xmlns:ax="http://schemas.microsoft.com/office/2006/activeX" xmlns:r="http://schemas.openxmlformats.org/officeDocument/2006/relationships" ax:classid="{8BD21D50-EC42-11CE-9E0D-00AA006002F3}" ax:persistence="persistStreamInit" r:id="rId1"/>
</file>

<file path=xl/activeX/activeX44.xml><?xml version="1.0" encoding="utf-8"?>
<ax:ocx xmlns:ax="http://schemas.microsoft.com/office/2006/activeX" xmlns:r="http://schemas.openxmlformats.org/officeDocument/2006/relationships" ax:classid="{8BD21D50-EC42-11CE-9E0D-00AA006002F3}" ax:persistence="persistStreamInit" r:id="rId1"/>
</file>

<file path=xl/activeX/activeX45.xml><?xml version="1.0" encoding="utf-8"?>
<ax:ocx xmlns:ax="http://schemas.microsoft.com/office/2006/activeX" xmlns:r="http://schemas.openxmlformats.org/officeDocument/2006/relationships" ax:classid="{8BD21D50-EC42-11CE-9E0D-00AA006002F3}" ax:persistence="persistStreamInit" r:id="rId1"/>
</file>

<file path=xl/activeX/activeX46.xml><?xml version="1.0" encoding="utf-8"?>
<ax:ocx xmlns:ax="http://schemas.microsoft.com/office/2006/activeX" xmlns:r="http://schemas.openxmlformats.org/officeDocument/2006/relationships" ax:classid="{8BD21D50-EC42-11CE-9E0D-00AA006002F3}" ax:persistence="persistStreamInit" r:id="rId1"/>
</file>

<file path=xl/activeX/activeX47.xml><?xml version="1.0" encoding="utf-8"?>
<ax:ocx xmlns:ax="http://schemas.microsoft.com/office/2006/activeX" xmlns:r="http://schemas.openxmlformats.org/officeDocument/2006/relationships" ax:classid="{8BD21D50-EC42-11CE-9E0D-00AA006002F3}" ax:persistence="persistStreamInit" r:id="rId1"/>
</file>

<file path=xl/activeX/activeX48.xml><?xml version="1.0" encoding="utf-8"?>
<ax:ocx xmlns:ax="http://schemas.microsoft.com/office/2006/activeX" xmlns:r="http://schemas.openxmlformats.org/officeDocument/2006/relationships" ax:classid="{8BD21D50-EC42-11CE-9E0D-00AA006002F3}" ax:persistence="persistStreamInit" r:id="rId1"/>
</file>

<file path=xl/activeX/activeX49.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50-EC42-11CE-9E0D-00AA006002F3}" ax:persistence="persistStreamInit" r:id="rId1"/>
</file>

<file path=xl/activeX/activeX51.xml><?xml version="1.0" encoding="utf-8"?>
<ax:ocx xmlns:ax="http://schemas.microsoft.com/office/2006/activeX" xmlns:r="http://schemas.openxmlformats.org/officeDocument/2006/relationships" ax:classid="{8BD21D50-EC42-11CE-9E0D-00AA006002F3}" ax:persistence="persistStreamInit" r:id="rId1"/>
</file>

<file path=xl/activeX/activeX52.xml><?xml version="1.0" encoding="utf-8"?>
<ax:ocx xmlns:ax="http://schemas.microsoft.com/office/2006/activeX" xmlns:r="http://schemas.openxmlformats.org/officeDocument/2006/relationships" ax:classid="{8BD21D50-EC42-11CE-9E0D-00AA006002F3}" ax:persistence="persistStreamInit" r:id="rId1"/>
</file>

<file path=xl/activeX/activeX53.xml><?xml version="1.0" encoding="utf-8"?>
<ax:ocx xmlns:ax="http://schemas.microsoft.com/office/2006/activeX" xmlns:r="http://schemas.openxmlformats.org/officeDocument/2006/relationships" ax:classid="{8BD21D50-EC42-11CE-9E0D-00AA006002F3}" ax:persistence="persistStreamInit" r:id="rId1"/>
</file>

<file path=xl/activeX/activeX54.xml><?xml version="1.0" encoding="utf-8"?>
<ax:ocx xmlns:ax="http://schemas.microsoft.com/office/2006/activeX" xmlns:r="http://schemas.openxmlformats.org/officeDocument/2006/relationships" ax:classid="{8BD21D50-EC42-11CE-9E0D-00AA006002F3}" ax:persistence="persistStreamInit" r:id="rId1"/>
</file>

<file path=xl/activeX/activeX55.xml><?xml version="1.0" encoding="utf-8"?>
<ax:ocx xmlns:ax="http://schemas.microsoft.com/office/2006/activeX" xmlns:r="http://schemas.openxmlformats.org/officeDocument/2006/relationships" ax:classid="{8BD21D50-EC42-11CE-9E0D-00AA006002F3}" ax:persistence="persistStreamInit" r:id="rId1"/>
</file>

<file path=xl/activeX/activeX56.xml><?xml version="1.0" encoding="utf-8"?>
<ax:ocx xmlns:ax="http://schemas.microsoft.com/office/2006/activeX" xmlns:r="http://schemas.openxmlformats.org/officeDocument/2006/relationships" ax:classid="{8BD21D5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50-EC42-11CE-9E0D-00AA006002F3}" ax:persistence="persistStreamInit" r:id="rId1"/>
</file>

<file path=xl/activeX/activeX62.xml><?xml version="1.0" encoding="utf-8"?>
<ax:ocx xmlns:ax="http://schemas.microsoft.com/office/2006/activeX" xmlns:r="http://schemas.openxmlformats.org/officeDocument/2006/relationships" ax:classid="{8BD21D50-EC42-11CE-9E0D-00AA006002F3}" ax:persistence="persistStreamInit" r:id="rId1"/>
</file>

<file path=xl/activeX/activeX63.xml><?xml version="1.0" encoding="utf-8"?>
<ax:ocx xmlns:ax="http://schemas.microsoft.com/office/2006/activeX" xmlns:r="http://schemas.openxmlformats.org/officeDocument/2006/relationships" ax:classid="{8BD21D50-EC42-11CE-9E0D-00AA006002F3}" ax:persistence="persistStreamInit" r:id="rId1"/>
</file>

<file path=xl/activeX/activeX64.xml><?xml version="1.0" encoding="utf-8"?>
<ax:ocx xmlns:ax="http://schemas.microsoft.com/office/2006/activeX" xmlns:r="http://schemas.openxmlformats.org/officeDocument/2006/relationships" ax:classid="{8BD21D50-EC42-11CE-9E0D-00AA006002F3}" ax:persistence="persistStreamInit" r:id="rId1"/>
</file>

<file path=xl/activeX/activeX65.xml><?xml version="1.0" encoding="utf-8"?>
<ax:ocx xmlns:ax="http://schemas.microsoft.com/office/2006/activeX" xmlns:r="http://schemas.openxmlformats.org/officeDocument/2006/relationships" ax:classid="{8BD21D50-EC42-11CE-9E0D-00AA006002F3}" ax:persistence="persistStreamInit" r:id="rId1"/>
</file>

<file path=xl/activeX/activeX66.xml><?xml version="1.0" encoding="utf-8"?>
<ax:ocx xmlns:ax="http://schemas.microsoft.com/office/2006/activeX" xmlns:r="http://schemas.openxmlformats.org/officeDocument/2006/relationships" ax:classid="{8BD21D50-EC42-11CE-9E0D-00AA006002F3}" ax:persistence="persistStreamInit" r:id="rId1"/>
</file>

<file path=xl/activeX/activeX67.xml><?xml version="1.0" encoding="utf-8"?>
<ax:ocx xmlns:ax="http://schemas.microsoft.com/office/2006/activeX" xmlns:r="http://schemas.openxmlformats.org/officeDocument/2006/relationships" ax:classid="{8BD21D50-EC42-11CE-9E0D-00AA006002F3}" ax:persistence="persistStreamInit" r:id="rId1"/>
</file>

<file path=xl/activeX/activeX68.xml><?xml version="1.0" encoding="utf-8"?>
<ax:ocx xmlns:ax="http://schemas.microsoft.com/office/2006/activeX" xmlns:r="http://schemas.openxmlformats.org/officeDocument/2006/relationships" ax:classid="{8BD21D50-EC42-11CE-9E0D-00AA006002F3}" ax:persistence="persistStreamInit" r:id="rId1"/>
</file>

<file path=xl/activeX/activeX69.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50-EC42-11CE-9E0D-00AA006002F3}" ax:persistence="persistStreamInit" r:id="rId1"/>
</file>

<file path=xl/activeX/activeX71.xml><?xml version="1.0" encoding="utf-8"?>
<ax:ocx xmlns:ax="http://schemas.microsoft.com/office/2006/activeX" xmlns:r="http://schemas.openxmlformats.org/officeDocument/2006/relationships" ax:classid="{8BD21D50-EC42-11CE-9E0D-00AA006002F3}" ax:persistence="persistStreamInit" r:id="rId1"/>
</file>

<file path=xl/activeX/activeX72.xml><?xml version="1.0" encoding="utf-8"?>
<ax:ocx xmlns:ax="http://schemas.microsoft.com/office/2006/activeX" xmlns:r="http://schemas.openxmlformats.org/officeDocument/2006/relationships" ax:classid="{8BD21D50-EC42-11CE-9E0D-00AA006002F3}" ax:persistence="persistStreamInit" r:id="rId1"/>
</file>

<file path=xl/activeX/activeX73.xml><?xml version="1.0" encoding="utf-8"?>
<ax:ocx xmlns:ax="http://schemas.microsoft.com/office/2006/activeX" xmlns:r="http://schemas.openxmlformats.org/officeDocument/2006/relationships" ax:classid="{8BD21D50-EC42-11CE-9E0D-00AA006002F3}" ax:persistence="persistStreamInit" r:id="rId1"/>
</file>

<file path=xl/activeX/activeX74.xml><?xml version="1.0" encoding="utf-8"?>
<ax:ocx xmlns:ax="http://schemas.microsoft.com/office/2006/activeX" xmlns:r="http://schemas.openxmlformats.org/officeDocument/2006/relationships" ax:classid="{8BD21D50-EC42-11CE-9E0D-00AA006002F3}" ax:persistence="persistStreamInit" r:id="rId1"/>
</file>

<file path=xl/activeX/activeX75.xml><?xml version="1.0" encoding="utf-8"?>
<ax:ocx xmlns:ax="http://schemas.microsoft.com/office/2006/activeX" xmlns:r="http://schemas.openxmlformats.org/officeDocument/2006/relationships" ax:classid="{8BD21D50-EC42-11CE-9E0D-00AA006002F3}" ax:persistence="persistStreamInit" r:id="rId1"/>
</file>

<file path=xl/activeX/activeX76.xml><?xml version="1.0" encoding="utf-8"?>
<ax:ocx xmlns:ax="http://schemas.microsoft.com/office/2006/activeX" xmlns:r="http://schemas.openxmlformats.org/officeDocument/2006/relationships" ax:classid="{8BD21D50-EC42-11CE-9E0D-00AA006002F3}" ax:persistence="persistStreamInit" r:id="rId1"/>
</file>

<file path=xl/activeX/activeX77.xml><?xml version="1.0" encoding="utf-8"?>
<ax:ocx xmlns:ax="http://schemas.microsoft.com/office/2006/activeX" xmlns:r="http://schemas.openxmlformats.org/officeDocument/2006/relationships" ax:classid="{8BD21D50-EC42-11CE-9E0D-00AA006002F3}" ax:persistence="persistStreamInit" r:id="rId1"/>
</file>

<file path=xl/activeX/activeX78.xml><?xml version="1.0" encoding="utf-8"?>
<ax:ocx xmlns:ax="http://schemas.microsoft.com/office/2006/activeX" xmlns:r="http://schemas.openxmlformats.org/officeDocument/2006/relationships" ax:classid="{8BD21D50-EC42-11CE-9E0D-00AA006002F3}" ax:persistence="persistStreamInit" r:id="rId1"/>
</file>

<file path=xl/activeX/activeX79.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50-EC42-11CE-9E0D-00AA006002F3}" ax:persistence="persistStreamInit" r:id="rId1"/>
</file>

<file path=xl/activeX/activeX81.xml><?xml version="1.0" encoding="utf-8"?>
<ax:ocx xmlns:ax="http://schemas.microsoft.com/office/2006/activeX" xmlns:r="http://schemas.openxmlformats.org/officeDocument/2006/relationships" ax:classid="{8BD21D50-EC42-11CE-9E0D-00AA006002F3}" ax:persistence="persistStreamInit" r:id="rId1"/>
</file>

<file path=xl/activeX/activeX82.xml><?xml version="1.0" encoding="utf-8"?>
<ax:ocx xmlns:ax="http://schemas.microsoft.com/office/2006/activeX" xmlns:r="http://schemas.openxmlformats.org/officeDocument/2006/relationships" ax:classid="{8BD21D50-EC42-11CE-9E0D-00AA006002F3}" ax:persistence="persistStreamInit" r:id="rId1"/>
</file>

<file path=xl/activeX/activeX83.xml><?xml version="1.0" encoding="utf-8"?>
<ax:ocx xmlns:ax="http://schemas.microsoft.com/office/2006/activeX" xmlns:r="http://schemas.openxmlformats.org/officeDocument/2006/relationships" ax:classid="{8BD21D50-EC42-11CE-9E0D-00AA006002F3}" ax:persistence="persistStreamInit" r:id="rId1"/>
</file>

<file path=xl/activeX/activeX84.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30.wmf"/></Relationships>
</file>

<file path=xl/drawings/_rels/drawing2.xml.rels><?xml version="1.0" encoding="UTF-8" standalone="yes"?>
<Relationships xmlns="http://schemas.openxmlformats.org/package/2006/relationships"><Relationship Id="rId1" Type="http://schemas.openxmlformats.org/officeDocument/2006/relationships/image" Target="../media/image30.wmf"/></Relationships>
</file>

<file path=xl/drawings/_rels/drawing3.xml.rels><?xml version="1.0" encoding="UTF-8" standalone="yes"?>
<Relationships xmlns="http://schemas.openxmlformats.org/package/2006/relationships"><Relationship Id="rId1" Type="http://schemas.openxmlformats.org/officeDocument/2006/relationships/image" Target="../media/image30.w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2.emf"/><Relationship Id="rId13" Type="http://schemas.openxmlformats.org/officeDocument/2006/relationships/image" Target="../media/image17.emf"/><Relationship Id="rId18" Type="http://schemas.openxmlformats.org/officeDocument/2006/relationships/image" Target="../media/image12.emf"/><Relationship Id="rId26" Type="http://schemas.openxmlformats.org/officeDocument/2006/relationships/image" Target="../media/image5.emf"/><Relationship Id="rId3" Type="http://schemas.openxmlformats.org/officeDocument/2006/relationships/image" Target="../media/image27.emf"/><Relationship Id="rId21" Type="http://schemas.openxmlformats.org/officeDocument/2006/relationships/image" Target="../media/image2.emf"/><Relationship Id="rId7" Type="http://schemas.openxmlformats.org/officeDocument/2006/relationships/image" Target="../media/image23.emf"/><Relationship Id="rId12" Type="http://schemas.openxmlformats.org/officeDocument/2006/relationships/image" Target="../media/image18.emf"/><Relationship Id="rId17" Type="http://schemas.openxmlformats.org/officeDocument/2006/relationships/image" Target="../media/image13.emf"/><Relationship Id="rId25" Type="http://schemas.openxmlformats.org/officeDocument/2006/relationships/image" Target="../media/image6.emf"/><Relationship Id="rId2" Type="http://schemas.openxmlformats.org/officeDocument/2006/relationships/image" Target="../media/image28.emf"/><Relationship Id="rId16" Type="http://schemas.openxmlformats.org/officeDocument/2006/relationships/image" Target="../media/image14.emf"/><Relationship Id="rId20" Type="http://schemas.openxmlformats.org/officeDocument/2006/relationships/image" Target="../media/image10.emf"/><Relationship Id="rId29" Type="http://schemas.openxmlformats.org/officeDocument/2006/relationships/image" Target="../media/image1.emf"/><Relationship Id="rId1" Type="http://schemas.openxmlformats.org/officeDocument/2006/relationships/image" Target="../media/image29.emf"/><Relationship Id="rId6" Type="http://schemas.openxmlformats.org/officeDocument/2006/relationships/image" Target="../media/image24.emf"/><Relationship Id="rId11" Type="http://schemas.openxmlformats.org/officeDocument/2006/relationships/image" Target="../media/image19.emf"/><Relationship Id="rId24" Type="http://schemas.openxmlformats.org/officeDocument/2006/relationships/image" Target="../media/image7.emf"/><Relationship Id="rId5" Type="http://schemas.openxmlformats.org/officeDocument/2006/relationships/image" Target="../media/image25.emf"/><Relationship Id="rId15" Type="http://schemas.openxmlformats.org/officeDocument/2006/relationships/image" Target="../media/image15.emf"/><Relationship Id="rId23" Type="http://schemas.openxmlformats.org/officeDocument/2006/relationships/image" Target="../media/image9.emf"/><Relationship Id="rId28" Type="http://schemas.openxmlformats.org/officeDocument/2006/relationships/image" Target="../media/image3.emf"/><Relationship Id="rId10" Type="http://schemas.openxmlformats.org/officeDocument/2006/relationships/image" Target="../media/image20.emf"/><Relationship Id="rId19" Type="http://schemas.openxmlformats.org/officeDocument/2006/relationships/image" Target="../media/image11.emf"/><Relationship Id="rId4" Type="http://schemas.openxmlformats.org/officeDocument/2006/relationships/image" Target="../media/image26.emf"/><Relationship Id="rId9" Type="http://schemas.openxmlformats.org/officeDocument/2006/relationships/image" Target="../media/image21.emf"/><Relationship Id="rId14" Type="http://schemas.openxmlformats.org/officeDocument/2006/relationships/image" Target="../media/image16.emf"/><Relationship Id="rId22" Type="http://schemas.openxmlformats.org/officeDocument/2006/relationships/image" Target="../media/image8.emf"/><Relationship Id="rId27"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43.emf"/><Relationship Id="rId13" Type="http://schemas.openxmlformats.org/officeDocument/2006/relationships/image" Target="../media/image38.emf"/><Relationship Id="rId18" Type="http://schemas.openxmlformats.org/officeDocument/2006/relationships/image" Target="../media/image33.emf"/><Relationship Id="rId3" Type="http://schemas.openxmlformats.org/officeDocument/2006/relationships/image" Target="../media/image48.emf"/><Relationship Id="rId21" Type="http://schemas.openxmlformats.org/officeDocument/2006/relationships/image" Target="../media/image2.emf"/><Relationship Id="rId7" Type="http://schemas.openxmlformats.org/officeDocument/2006/relationships/image" Target="../media/image44.emf"/><Relationship Id="rId12" Type="http://schemas.openxmlformats.org/officeDocument/2006/relationships/image" Target="../media/image39.emf"/><Relationship Id="rId17" Type="http://schemas.openxmlformats.org/officeDocument/2006/relationships/image" Target="../media/image34.emf"/><Relationship Id="rId2" Type="http://schemas.openxmlformats.org/officeDocument/2006/relationships/image" Target="../media/image49.emf"/><Relationship Id="rId16" Type="http://schemas.openxmlformats.org/officeDocument/2006/relationships/image" Target="../media/image35.emf"/><Relationship Id="rId20" Type="http://schemas.openxmlformats.org/officeDocument/2006/relationships/image" Target="../media/image31.emf"/><Relationship Id="rId1" Type="http://schemas.openxmlformats.org/officeDocument/2006/relationships/image" Target="../media/image50.emf"/><Relationship Id="rId6" Type="http://schemas.openxmlformats.org/officeDocument/2006/relationships/image" Target="../media/image45.emf"/><Relationship Id="rId11" Type="http://schemas.openxmlformats.org/officeDocument/2006/relationships/image" Target="../media/image40.emf"/><Relationship Id="rId5" Type="http://schemas.openxmlformats.org/officeDocument/2006/relationships/image" Target="../media/image46.emf"/><Relationship Id="rId15" Type="http://schemas.openxmlformats.org/officeDocument/2006/relationships/image" Target="../media/image36.emf"/><Relationship Id="rId23" Type="http://schemas.openxmlformats.org/officeDocument/2006/relationships/image" Target="../media/image9.emf"/><Relationship Id="rId10" Type="http://schemas.openxmlformats.org/officeDocument/2006/relationships/image" Target="../media/image41.emf"/><Relationship Id="rId19" Type="http://schemas.openxmlformats.org/officeDocument/2006/relationships/image" Target="../media/image32.emf"/><Relationship Id="rId4" Type="http://schemas.openxmlformats.org/officeDocument/2006/relationships/image" Target="../media/image47.emf"/><Relationship Id="rId9" Type="http://schemas.openxmlformats.org/officeDocument/2006/relationships/image" Target="../media/image42.emf"/><Relationship Id="rId14" Type="http://schemas.openxmlformats.org/officeDocument/2006/relationships/image" Target="../media/image37.emf"/><Relationship Id="rId22" Type="http://schemas.openxmlformats.org/officeDocument/2006/relationships/image" Target="../media/image8.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67.emf"/><Relationship Id="rId13" Type="http://schemas.openxmlformats.org/officeDocument/2006/relationships/image" Target="../media/image62.emf"/><Relationship Id="rId18" Type="http://schemas.openxmlformats.org/officeDocument/2006/relationships/image" Target="../media/image57.emf"/><Relationship Id="rId26" Type="http://schemas.openxmlformats.org/officeDocument/2006/relationships/image" Target="../media/image8.emf"/><Relationship Id="rId3" Type="http://schemas.openxmlformats.org/officeDocument/2006/relationships/image" Target="../media/image72.emf"/><Relationship Id="rId21" Type="http://schemas.openxmlformats.org/officeDocument/2006/relationships/image" Target="../media/image54.emf"/><Relationship Id="rId7" Type="http://schemas.openxmlformats.org/officeDocument/2006/relationships/image" Target="../media/image68.emf"/><Relationship Id="rId12" Type="http://schemas.openxmlformats.org/officeDocument/2006/relationships/image" Target="../media/image63.emf"/><Relationship Id="rId17" Type="http://schemas.openxmlformats.org/officeDocument/2006/relationships/image" Target="../media/image58.emf"/><Relationship Id="rId25" Type="http://schemas.openxmlformats.org/officeDocument/2006/relationships/image" Target="../media/image2.emf"/><Relationship Id="rId2" Type="http://schemas.openxmlformats.org/officeDocument/2006/relationships/image" Target="../media/image73.emf"/><Relationship Id="rId16" Type="http://schemas.openxmlformats.org/officeDocument/2006/relationships/image" Target="../media/image59.emf"/><Relationship Id="rId20" Type="http://schemas.openxmlformats.org/officeDocument/2006/relationships/image" Target="../media/image55.emf"/><Relationship Id="rId1" Type="http://schemas.openxmlformats.org/officeDocument/2006/relationships/image" Target="../media/image74.emf"/><Relationship Id="rId6" Type="http://schemas.openxmlformats.org/officeDocument/2006/relationships/image" Target="../media/image69.emf"/><Relationship Id="rId11" Type="http://schemas.openxmlformats.org/officeDocument/2006/relationships/image" Target="../media/image64.emf"/><Relationship Id="rId24" Type="http://schemas.openxmlformats.org/officeDocument/2006/relationships/image" Target="../media/image51.emf"/><Relationship Id="rId5" Type="http://schemas.openxmlformats.org/officeDocument/2006/relationships/image" Target="../media/image70.emf"/><Relationship Id="rId15" Type="http://schemas.openxmlformats.org/officeDocument/2006/relationships/image" Target="../media/image60.emf"/><Relationship Id="rId23" Type="http://schemas.openxmlformats.org/officeDocument/2006/relationships/image" Target="../media/image52.emf"/><Relationship Id="rId10" Type="http://schemas.openxmlformats.org/officeDocument/2006/relationships/image" Target="../media/image65.emf"/><Relationship Id="rId19" Type="http://schemas.openxmlformats.org/officeDocument/2006/relationships/image" Target="../media/image56.emf"/><Relationship Id="rId4" Type="http://schemas.openxmlformats.org/officeDocument/2006/relationships/image" Target="../media/image71.emf"/><Relationship Id="rId9" Type="http://schemas.openxmlformats.org/officeDocument/2006/relationships/image" Target="../media/image66.emf"/><Relationship Id="rId14" Type="http://schemas.openxmlformats.org/officeDocument/2006/relationships/image" Target="../media/image61.emf"/><Relationship Id="rId22" Type="http://schemas.openxmlformats.org/officeDocument/2006/relationships/image" Target="../media/image53.emf"/><Relationship Id="rId27"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39</xdr:col>
      <xdr:colOff>57150</xdr:colOff>
      <xdr:row>1</xdr:row>
      <xdr:rowOff>47625</xdr:rowOff>
    </xdr:from>
    <xdr:to>
      <xdr:col>47</xdr:col>
      <xdr:colOff>57150</xdr:colOff>
      <xdr:row>6</xdr:row>
      <xdr:rowOff>95250</xdr:rowOff>
    </xdr:to>
    <xdr:pic>
      <xdr:nvPicPr>
        <xdr:cNvPr id="3198" name="Picture 4" descr="LD_CMYK.WMF"/>
        <xdr:cNvPicPr>
          <a:picLocks noChangeAspect="1"/>
        </xdr:cNvPicPr>
      </xdr:nvPicPr>
      <xdr:blipFill>
        <a:blip xmlns:r="http://schemas.openxmlformats.org/officeDocument/2006/relationships" r:embed="rId1" cstate="print"/>
        <a:srcRect/>
        <a:stretch>
          <a:fillRect/>
        </a:stretch>
      </xdr:blipFill>
      <xdr:spPr bwMode="auto">
        <a:xfrm>
          <a:off x="5486400" y="142875"/>
          <a:ext cx="1143000" cy="7239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41</xdr:col>
          <xdr:colOff>114300</xdr:colOff>
          <xdr:row>123</xdr:row>
          <xdr:rowOff>9525</xdr:rowOff>
        </xdr:from>
        <xdr:to>
          <xdr:col>45</xdr:col>
          <xdr:colOff>9525</xdr:colOff>
          <xdr:row>124</xdr:row>
          <xdr:rowOff>19050</xdr:rowOff>
        </xdr:to>
        <xdr:sp macro="" textlink="">
          <xdr:nvSpPr>
            <xdr:cNvPr id="3073" name="OptionButton17" hidden="1">
              <a:extLst>
                <a:ext uri="{63B3BB69-23CF-44E3-9099-C40C66FF867C}">
                  <a14:compatExt spid="_x0000_s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90</xdr:row>
          <xdr:rowOff>142875</xdr:rowOff>
        </xdr:from>
        <xdr:to>
          <xdr:col>48</xdr:col>
          <xdr:colOff>9525</xdr:colOff>
          <xdr:row>92</xdr:row>
          <xdr:rowOff>66675</xdr:rowOff>
        </xdr:to>
        <xdr:sp macro="" textlink="">
          <xdr:nvSpPr>
            <xdr:cNvPr id="3075" name="OptionButton2" hidden="1">
              <a:extLst>
                <a:ext uri="{63B3BB69-23CF-44E3-9099-C40C66FF867C}">
                  <a14:compatExt spid="_x0000_s30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90</xdr:row>
          <xdr:rowOff>133350</xdr:rowOff>
        </xdr:from>
        <xdr:to>
          <xdr:col>45</xdr:col>
          <xdr:colOff>19050</xdr:colOff>
          <xdr:row>92</xdr:row>
          <xdr:rowOff>57150</xdr:rowOff>
        </xdr:to>
        <xdr:sp macro="" textlink="">
          <xdr:nvSpPr>
            <xdr:cNvPr id="3076" name="OptionButton1" hidden="1">
              <a:extLst>
                <a:ext uri="{63B3BB69-23CF-44E3-9099-C40C66FF867C}">
                  <a14:compatExt spid="_x0000_s30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96</xdr:row>
          <xdr:rowOff>123825</xdr:rowOff>
        </xdr:from>
        <xdr:to>
          <xdr:col>45</xdr:col>
          <xdr:colOff>47625</xdr:colOff>
          <xdr:row>98</xdr:row>
          <xdr:rowOff>47625</xdr:rowOff>
        </xdr:to>
        <xdr:sp macro="" textlink="">
          <xdr:nvSpPr>
            <xdr:cNvPr id="3079" name="OptionButton5" hidden="1">
              <a:extLst>
                <a:ext uri="{63B3BB69-23CF-44E3-9099-C40C66FF867C}">
                  <a14:compatExt spid="_x0000_s30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96</xdr:row>
          <xdr:rowOff>133350</xdr:rowOff>
        </xdr:from>
        <xdr:to>
          <xdr:col>47</xdr:col>
          <xdr:colOff>133350</xdr:colOff>
          <xdr:row>98</xdr:row>
          <xdr:rowOff>57150</xdr:rowOff>
        </xdr:to>
        <xdr:sp macro="" textlink="">
          <xdr:nvSpPr>
            <xdr:cNvPr id="3080" name="OptionButton6" hidden="1">
              <a:extLst>
                <a:ext uri="{63B3BB69-23CF-44E3-9099-C40C66FF867C}">
                  <a14:compatExt spid="_x0000_s30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104775</xdr:colOff>
          <xdr:row>102</xdr:row>
          <xdr:rowOff>142875</xdr:rowOff>
        </xdr:from>
        <xdr:to>
          <xdr:col>44</xdr:col>
          <xdr:colOff>133350</xdr:colOff>
          <xdr:row>104</xdr:row>
          <xdr:rowOff>57150</xdr:rowOff>
        </xdr:to>
        <xdr:sp macro="" textlink="">
          <xdr:nvSpPr>
            <xdr:cNvPr id="3081" name="OptionButton7" hidden="1">
              <a:extLst>
                <a:ext uri="{63B3BB69-23CF-44E3-9099-C40C66FF867C}">
                  <a14:compatExt spid="_x0000_s30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102</xdr:row>
          <xdr:rowOff>142875</xdr:rowOff>
        </xdr:from>
        <xdr:to>
          <xdr:col>47</xdr:col>
          <xdr:colOff>133350</xdr:colOff>
          <xdr:row>104</xdr:row>
          <xdr:rowOff>57150</xdr:rowOff>
        </xdr:to>
        <xdr:sp macro="" textlink="">
          <xdr:nvSpPr>
            <xdr:cNvPr id="3082" name="OptionButton8" hidden="1">
              <a:extLst>
                <a:ext uri="{63B3BB69-23CF-44E3-9099-C40C66FF867C}">
                  <a14:compatExt spid="_x0000_s30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108</xdr:row>
          <xdr:rowOff>114300</xdr:rowOff>
        </xdr:from>
        <xdr:to>
          <xdr:col>45</xdr:col>
          <xdr:colOff>28575</xdr:colOff>
          <xdr:row>110</xdr:row>
          <xdr:rowOff>28575</xdr:rowOff>
        </xdr:to>
        <xdr:sp macro="" textlink="">
          <xdr:nvSpPr>
            <xdr:cNvPr id="3083" name="OptionButton9" hidden="1">
              <a:extLst>
                <a:ext uri="{63B3BB69-23CF-44E3-9099-C40C66FF867C}">
                  <a14:compatExt spid="_x0000_s30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28575</xdr:colOff>
          <xdr:row>108</xdr:row>
          <xdr:rowOff>114300</xdr:rowOff>
        </xdr:from>
        <xdr:to>
          <xdr:col>47</xdr:col>
          <xdr:colOff>123825</xdr:colOff>
          <xdr:row>110</xdr:row>
          <xdr:rowOff>38100</xdr:rowOff>
        </xdr:to>
        <xdr:sp macro="" textlink="">
          <xdr:nvSpPr>
            <xdr:cNvPr id="3084" name="OptionButton10" hidden="1">
              <a:extLst>
                <a:ext uri="{63B3BB69-23CF-44E3-9099-C40C66FF867C}">
                  <a14:compatExt spid="_x0000_s30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110</xdr:row>
          <xdr:rowOff>0</xdr:rowOff>
        </xdr:from>
        <xdr:to>
          <xdr:col>45</xdr:col>
          <xdr:colOff>0</xdr:colOff>
          <xdr:row>111</xdr:row>
          <xdr:rowOff>85725</xdr:rowOff>
        </xdr:to>
        <xdr:sp macro="" textlink="">
          <xdr:nvSpPr>
            <xdr:cNvPr id="3085" name="OptionButton11" hidden="1">
              <a:extLst>
                <a:ext uri="{63B3BB69-23CF-44E3-9099-C40C66FF867C}">
                  <a14:compatExt spid="_x0000_s30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28575</xdr:colOff>
          <xdr:row>110</xdr:row>
          <xdr:rowOff>9525</xdr:rowOff>
        </xdr:from>
        <xdr:to>
          <xdr:col>47</xdr:col>
          <xdr:colOff>114300</xdr:colOff>
          <xdr:row>111</xdr:row>
          <xdr:rowOff>95250</xdr:rowOff>
        </xdr:to>
        <xdr:sp macro="" textlink="">
          <xdr:nvSpPr>
            <xdr:cNvPr id="3086" name="OptionButton12" hidden="1">
              <a:extLst>
                <a:ext uri="{63B3BB69-23CF-44E3-9099-C40C66FF867C}">
                  <a14:compatExt spid="_x0000_s30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123825</xdr:colOff>
          <xdr:row>115</xdr:row>
          <xdr:rowOff>123825</xdr:rowOff>
        </xdr:from>
        <xdr:to>
          <xdr:col>45</xdr:col>
          <xdr:colOff>19050</xdr:colOff>
          <xdr:row>117</xdr:row>
          <xdr:rowOff>47625</xdr:rowOff>
        </xdr:to>
        <xdr:sp macro="" textlink="">
          <xdr:nvSpPr>
            <xdr:cNvPr id="3087" name="OptionButton13" hidden="1">
              <a:extLst>
                <a:ext uri="{63B3BB69-23CF-44E3-9099-C40C66FF867C}">
                  <a14:compatExt spid="_x0000_s30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47625</xdr:colOff>
          <xdr:row>115</xdr:row>
          <xdr:rowOff>133350</xdr:rowOff>
        </xdr:from>
        <xdr:to>
          <xdr:col>48</xdr:col>
          <xdr:colOff>0</xdr:colOff>
          <xdr:row>117</xdr:row>
          <xdr:rowOff>57150</xdr:rowOff>
        </xdr:to>
        <xdr:sp macro="" textlink="">
          <xdr:nvSpPr>
            <xdr:cNvPr id="3088" name="OptionButton14" hidden="1">
              <a:extLst>
                <a:ext uri="{63B3BB69-23CF-44E3-9099-C40C66FF867C}">
                  <a14:compatExt spid="_x0000_s30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121</xdr:row>
          <xdr:rowOff>123825</xdr:rowOff>
        </xdr:from>
        <xdr:to>
          <xdr:col>44</xdr:col>
          <xdr:colOff>133350</xdr:colOff>
          <xdr:row>123</xdr:row>
          <xdr:rowOff>19050</xdr:rowOff>
        </xdr:to>
        <xdr:sp macro="" textlink="">
          <xdr:nvSpPr>
            <xdr:cNvPr id="3089" name="OptionButton15" hidden="1">
              <a:extLst>
                <a:ext uri="{63B3BB69-23CF-44E3-9099-C40C66FF867C}">
                  <a14:compatExt spid="_x0000_s30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47625</xdr:colOff>
          <xdr:row>121</xdr:row>
          <xdr:rowOff>104775</xdr:rowOff>
        </xdr:from>
        <xdr:to>
          <xdr:col>47</xdr:col>
          <xdr:colOff>133350</xdr:colOff>
          <xdr:row>123</xdr:row>
          <xdr:rowOff>38100</xdr:rowOff>
        </xdr:to>
        <xdr:sp macro="" textlink="">
          <xdr:nvSpPr>
            <xdr:cNvPr id="3090" name="OptionButton16" hidden="1">
              <a:extLst>
                <a:ext uri="{63B3BB69-23CF-44E3-9099-C40C66FF867C}">
                  <a14:compatExt spid="_x0000_s30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47625</xdr:colOff>
          <xdr:row>123</xdr:row>
          <xdr:rowOff>19050</xdr:rowOff>
        </xdr:from>
        <xdr:to>
          <xdr:col>48</xdr:col>
          <xdr:colOff>0</xdr:colOff>
          <xdr:row>124</xdr:row>
          <xdr:rowOff>47625</xdr:rowOff>
        </xdr:to>
        <xdr:sp macro="" textlink="">
          <xdr:nvSpPr>
            <xdr:cNvPr id="3091" name="OptionButton18" hidden="1">
              <a:extLst>
                <a:ext uri="{63B3BB69-23CF-44E3-9099-C40C66FF867C}">
                  <a14:compatExt spid="_x0000_s30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123825</xdr:colOff>
          <xdr:row>130</xdr:row>
          <xdr:rowOff>133350</xdr:rowOff>
        </xdr:from>
        <xdr:to>
          <xdr:col>45</xdr:col>
          <xdr:colOff>9525</xdr:colOff>
          <xdr:row>132</xdr:row>
          <xdr:rowOff>57150</xdr:rowOff>
        </xdr:to>
        <xdr:sp macro="" textlink="">
          <xdr:nvSpPr>
            <xdr:cNvPr id="3092" name="OptionButton19" hidden="1">
              <a:extLst>
                <a:ext uri="{63B3BB69-23CF-44E3-9099-C40C66FF867C}">
                  <a14:compatExt spid="_x0000_s30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130</xdr:row>
          <xdr:rowOff>133350</xdr:rowOff>
        </xdr:from>
        <xdr:to>
          <xdr:col>48</xdr:col>
          <xdr:colOff>0</xdr:colOff>
          <xdr:row>132</xdr:row>
          <xdr:rowOff>57150</xdr:rowOff>
        </xdr:to>
        <xdr:sp macro="" textlink="">
          <xdr:nvSpPr>
            <xdr:cNvPr id="3093" name="OptionButton20" hidden="1">
              <a:extLst>
                <a:ext uri="{63B3BB69-23CF-44E3-9099-C40C66FF867C}">
                  <a14:compatExt spid="_x0000_s30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104775</xdr:colOff>
          <xdr:row>138</xdr:row>
          <xdr:rowOff>133350</xdr:rowOff>
        </xdr:from>
        <xdr:to>
          <xdr:col>45</xdr:col>
          <xdr:colOff>47625</xdr:colOff>
          <xdr:row>140</xdr:row>
          <xdr:rowOff>47625</xdr:rowOff>
        </xdr:to>
        <xdr:sp macro="" textlink="">
          <xdr:nvSpPr>
            <xdr:cNvPr id="3094" name="OptionButton21" hidden="1">
              <a:extLst>
                <a:ext uri="{63B3BB69-23CF-44E3-9099-C40C66FF867C}">
                  <a14:compatExt spid="_x0000_s30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47625</xdr:colOff>
          <xdr:row>138</xdr:row>
          <xdr:rowOff>133350</xdr:rowOff>
        </xdr:from>
        <xdr:to>
          <xdr:col>47</xdr:col>
          <xdr:colOff>133350</xdr:colOff>
          <xdr:row>140</xdr:row>
          <xdr:rowOff>47625</xdr:rowOff>
        </xdr:to>
        <xdr:sp macro="" textlink="">
          <xdr:nvSpPr>
            <xdr:cNvPr id="3095" name="OptionButton22" hidden="1">
              <a:extLst>
                <a:ext uri="{63B3BB69-23CF-44E3-9099-C40C66FF867C}">
                  <a14:compatExt spid="_x0000_s30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146</xdr:row>
          <xdr:rowOff>133350</xdr:rowOff>
        </xdr:from>
        <xdr:to>
          <xdr:col>21</xdr:col>
          <xdr:colOff>19050</xdr:colOff>
          <xdr:row>148</xdr:row>
          <xdr:rowOff>57150</xdr:rowOff>
        </xdr:to>
        <xdr:sp macro="" textlink="">
          <xdr:nvSpPr>
            <xdr:cNvPr id="3096" name="CheckBox1" hidden="1">
              <a:extLst>
                <a:ext uri="{63B3BB69-23CF-44E3-9099-C40C66FF867C}">
                  <a14:compatExt spid="_x0000_s30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146</xdr:row>
          <xdr:rowOff>133350</xdr:rowOff>
        </xdr:from>
        <xdr:to>
          <xdr:col>36</xdr:col>
          <xdr:colOff>9525</xdr:colOff>
          <xdr:row>148</xdr:row>
          <xdr:rowOff>47625</xdr:rowOff>
        </xdr:to>
        <xdr:sp macro="" textlink="">
          <xdr:nvSpPr>
            <xdr:cNvPr id="3097" name="CheckBox2" hidden="1">
              <a:extLst>
                <a:ext uri="{63B3BB69-23CF-44E3-9099-C40C66FF867C}">
                  <a14:compatExt spid="_x0000_s3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148</xdr:row>
          <xdr:rowOff>123825</xdr:rowOff>
        </xdr:from>
        <xdr:to>
          <xdr:col>36</xdr:col>
          <xdr:colOff>9525</xdr:colOff>
          <xdr:row>150</xdr:row>
          <xdr:rowOff>47625</xdr:rowOff>
        </xdr:to>
        <xdr:sp macro="" textlink="">
          <xdr:nvSpPr>
            <xdr:cNvPr id="3098" name="CheckBox3" hidden="1">
              <a:extLst>
                <a:ext uri="{63B3BB69-23CF-44E3-9099-C40C66FF867C}">
                  <a14:compatExt spid="_x0000_s30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152</xdr:row>
          <xdr:rowOff>9525</xdr:rowOff>
        </xdr:from>
        <xdr:to>
          <xdr:col>23</xdr:col>
          <xdr:colOff>123825</xdr:colOff>
          <xdr:row>153</xdr:row>
          <xdr:rowOff>19050</xdr:rowOff>
        </xdr:to>
        <xdr:sp macro="" textlink="">
          <xdr:nvSpPr>
            <xdr:cNvPr id="3100" name="CheckBox5" hidden="1">
              <a:extLst>
                <a:ext uri="{63B3BB69-23CF-44E3-9099-C40C66FF867C}">
                  <a14:compatExt spid="_x0000_s3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54</xdr:row>
          <xdr:rowOff>123825</xdr:rowOff>
        </xdr:from>
        <xdr:to>
          <xdr:col>23</xdr:col>
          <xdr:colOff>85725</xdr:colOff>
          <xdr:row>56</xdr:row>
          <xdr:rowOff>19050</xdr:rowOff>
        </xdr:to>
        <xdr:sp macro="" textlink="">
          <xdr:nvSpPr>
            <xdr:cNvPr id="3109" name="CheckBox6" hidden="1">
              <a:extLst>
                <a:ext uri="{63B3BB69-23CF-44E3-9099-C40C66FF867C}">
                  <a14:compatExt spid="_x0000_s31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55</xdr:row>
          <xdr:rowOff>152400</xdr:rowOff>
        </xdr:from>
        <xdr:to>
          <xdr:col>23</xdr:col>
          <xdr:colOff>95250</xdr:colOff>
          <xdr:row>57</xdr:row>
          <xdr:rowOff>38100</xdr:rowOff>
        </xdr:to>
        <xdr:sp macro="" textlink="">
          <xdr:nvSpPr>
            <xdr:cNvPr id="3110" name="CheckBox7" hidden="1">
              <a:extLst>
                <a:ext uri="{63B3BB69-23CF-44E3-9099-C40C66FF867C}">
                  <a14:compatExt spid="_x0000_s31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56</xdr:row>
          <xdr:rowOff>152400</xdr:rowOff>
        </xdr:from>
        <xdr:to>
          <xdr:col>23</xdr:col>
          <xdr:colOff>114300</xdr:colOff>
          <xdr:row>58</xdr:row>
          <xdr:rowOff>28575</xdr:rowOff>
        </xdr:to>
        <xdr:sp macro="" textlink="">
          <xdr:nvSpPr>
            <xdr:cNvPr id="3111" name="CheckBox8" hidden="1">
              <a:extLst>
                <a:ext uri="{63B3BB69-23CF-44E3-9099-C40C66FF867C}">
                  <a14:compatExt spid="_x0000_s3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57</xdr:row>
          <xdr:rowOff>152400</xdr:rowOff>
        </xdr:from>
        <xdr:to>
          <xdr:col>23</xdr:col>
          <xdr:colOff>66675</xdr:colOff>
          <xdr:row>59</xdr:row>
          <xdr:rowOff>28575</xdr:rowOff>
        </xdr:to>
        <xdr:sp macro="" textlink="">
          <xdr:nvSpPr>
            <xdr:cNvPr id="3112" name="CheckBox9" hidden="1">
              <a:extLst>
                <a:ext uri="{63B3BB69-23CF-44E3-9099-C40C66FF867C}">
                  <a14:compatExt spid="_x0000_s31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58</xdr:row>
          <xdr:rowOff>161925</xdr:rowOff>
        </xdr:from>
        <xdr:to>
          <xdr:col>23</xdr:col>
          <xdr:colOff>76200</xdr:colOff>
          <xdr:row>60</xdr:row>
          <xdr:rowOff>47625</xdr:rowOff>
        </xdr:to>
        <xdr:sp macro="" textlink="">
          <xdr:nvSpPr>
            <xdr:cNvPr id="3113" name="CheckBox10" hidden="1">
              <a:extLst>
                <a:ext uri="{63B3BB69-23CF-44E3-9099-C40C66FF867C}">
                  <a14:compatExt spid="_x0000_s31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59</xdr:row>
          <xdr:rowOff>142875</xdr:rowOff>
        </xdr:from>
        <xdr:to>
          <xdr:col>23</xdr:col>
          <xdr:colOff>85725</xdr:colOff>
          <xdr:row>61</xdr:row>
          <xdr:rowOff>47625</xdr:rowOff>
        </xdr:to>
        <xdr:sp macro="" textlink="">
          <xdr:nvSpPr>
            <xdr:cNvPr id="3114" name="CheckBox11" hidden="1">
              <a:extLst>
                <a:ext uri="{63B3BB69-23CF-44E3-9099-C40C66FF867C}">
                  <a14:compatExt spid="_x0000_s31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60</xdr:row>
          <xdr:rowOff>142875</xdr:rowOff>
        </xdr:from>
        <xdr:to>
          <xdr:col>23</xdr:col>
          <xdr:colOff>85725</xdr:colOff>
          <xdr:row>62</xdr:row>
          <xdr:rowOff>66675</xdr:rowOff>
        </xdr:to>
        <xdr:sp macro="" textlink="">
          <xdr:nvSpPr>
            <xdr:cNvPr id="3131" name="CheckBox12" hidden="1">
              <a:extLst>
                <a:ext uri="{63B3BB69-23CF-44E3-9099-C40C66FF867C}">
                  <a14:compatExt spid="_x0000_s31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53</xdr:row>
          <xdr:rowOff>123825</xdr:rowOff>
        </xdr:from>
        <xdr:to>
          <xdr:col>24</xdr:col>
          <xdr:colOff>28575</xdr:colOff>
          <xdr:row>55</xdr:row>
          <xdr:rowOff>19050</xdr:rowOff>
        </xdr:to>
        <xdr:sp macro="" textlink="">
          <xdr:nvSpPr>
            <xdr:cNvPr id="3165" name="CheckBox4" hidden="1">
              <a:extLst>
                <a:ext uri="{63B3BB69-23CF-44E3-9099-C40C66FF867C}">
                  <a14:compatExt spid="_x0000_s31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39</xdr:col>
      <xdr:colOff>76200</xdr:colOff>
      <xdr:row>2</xdr:row>
      <xdr:rowOff>19050</xdr:rowOff>
    </xdr:from>
    <xdr:to>
      <xdr:col>47</xdr:col>
      <xdr:colOff>76200</xdr:colOff>
      <xdr:row>6</xdr:row>
      <xdr:rowOff>161925</xdr:rowOff>
    </xdr:to>
    <xdr:pic>
      <xdr:nvPicPr>
        <xdr:cNvPr id="4189" name="Picture 4" descr="LD_CMYK.WMF"/>
        <xdr:cNvPicPr>
          <a:picLocks noChangeAspect="1"/>
        </xdr:cNvPicPr>
      </xdr:nvPicPr>
      <xdr:blipFill>
        <a:blip xmlns:r="http://schemas.openxmlformats.org/officeDocument/2006/relationships" r:embed="rId1" cstate="print"/>
        <a:srcRect/>
        <a:stretch>
          <a:fillRect/>
        </a:stretch>
      </xdr:blipFill>
      <xdr:spPr bwMode="auto">
        <a:xfrm>
          <a:off x="5476875" y="209550"/>
          <a:ext cx="1143000" cy="7239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41</xdr:col>
          <xdr:colOff>114300</xdr:colOff>
          <xdr:row>128</xdr:row>
          <xdr:rowOff>38100</xdr:rowOff>
        </xdr:from>
        <xdr:to>
          <xdr:col>45</xdr:col>
          <xdr:colOff>9525</xdr:colOff>
          <xdr:row>129</xdr:row>
          <xdr:rowOff>47625</xdr:rowOff>
        </xdr:to>
        <xdr:sp macro="" textlink="">
          <xdr:nvSpPr>
            <xdr:cNvPr id="4097" name="OptionButton17" hidden="1">
              <a:extLst>
                <a:ext uri="{63B3BB69-23CF-44E3-9099-C40C66FF867C}">
                  <a14:compatExt spid="_x0000_s4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95</xdr:row>
          <xdr:rowOff>142875</xdr:rowOff>
        </xdr:from>
        <xdr:to>
          <xdr:col>48</xdr:col>
          <xdr:colOff>9525</xdr:colOff>
          <xdr:row>97</xdr:row>
          <xdr:rowOff>66675</xdr:rowOff>
        </xdr:to>
        <xdr:sp macro="" textlink="">
          <xdr:nvSpPr>
            <xdr:cNvPr id="4099" name="OptionButton2" hidden="1">
              <a:extLst>
                <a:ext uri="{63B3BB69-23CF-44E3-9099-C40C66FF867C}">
                  <a14:compatExt spid="_x0000_s40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95</xdr:row>
          <xdr:rowOff>133350</xdr:rowOff>
        </xdr:from>
        <xdr:to>
          <xdr:col>45</xdr:col>
          <xdr:colOff>19050</xdr:colOff>
          <xdr:row>97</xdr:row>
          <xdr:rowOff>57150</xdr:rowOff>
        </xdr:to>
        <xdr:sp macro="" textlink="">
          <xdr:nvSpPr>
            <xdr:cNvPr id="4100" name="OptionButton1" hidden="1">
              <a:extLst>
                <a:ext uri="{63B3BB69-23CF-44E3-9099-C40C66FF867C}">
                  <a14:compatExt spid="_x0000_s4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102</xdr:row>
          <xdr:rowOff>0</xdr:rowOff>
        </xdr:from>
        <xdr:to>
          <xdr:col>45</xdr:col>
          <xdr:colOff>47625</xdr:colOff>
          <xdr:row>103</xdr:row>
          <xdr:rowOff>85725</xdr:rowOff>
        </xdr:to>
        <xdr:sp macro="" textlink="">
          <xdr:nvSpPr>
            <xdr:cNvPr id="4103" name="OptionButton5" hidden="1">
              <a:extLst>
                <a:ext uri="{63B3BB69-23CF-44E3-9099-C40C66FF867C}">
                  <a14:compatExt spid="_x0000_s41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102</xdr:row>
          <xdr:rowOff>0</xdr:rowOff>
        </xdr:from>
        <xdr:to>
          <xdr:col>47</xdr:col>
          <xdr:colOff>133350</xdr:colOff>
          <xdr:row>103</xdr:row>
          <xdr:rowOff>85725</xdr:rowOff>
        </xdr:to>
        <xdr:sp macro="" textlink="">
          <xdr:nvSpPr>
            <xdr:cNvPr id="4104" name="OptionButton6" hidden="1">
              <a:extLst>
                <a:ext uri="{63B3BB69-23CF-44E3-9099-C40C66FF867C}">
                  <a14:compatExt spid="_x0000_s41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104775</xdr:colOff>
          <xdr:row>108</xdr:row>
          <xdr:rowOff>0</xdr:rowOff>
        </xdr:from>
        <xdr:to>
          <xdr:col>44</xdr:col>
          <xdr:colOff>133350</xdr:colOff>
          <xdr:row>109</xdr:row>
          <xdr:rowOff>76200</xdr:rowOff>
        </xdr:to>
        <xdr:sp macro="" textlink="">
          <xdr:nvSpPr>
            <xdr:cNvPr id="4105" name="OptionButton7" hidden="1">
              <a:extLst>
                <a:ext uri="{63B3BB69-23CF-44E3-9099-C40C66FF867C}">
                  <a14:compatExt spid="_x0000_s41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108</xdr:row>
          <xdr:rowOff>0</xdr:rowOff>
        </xdr:from>
        <xdr:to>
          <xdr:col>47</xdr:col>
          <xdr:colOff>133350</xdr:colOff>
          <xdr:row>109</xdr:row>
          <xdr:rowOff>76200</xdr:rowOff>
        </xdr:to>
        <xdr:sp macro="" textlink="">
          <xdr:nvSpPr>
            <xdr:cNvPr id="4106" name="OptionButton8" hidden="1">
              <a:extLst>
                <a:ext uri="{63B3BB69-23CF-44E3-9099-C40C66FF867C}">
                  <a14:compatExt spid="_x0000_s41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113</xdr:row>
          <xdr:rowOff>85725</xdr:rowOff>
        </xdr:from>
        <xdr:to>
          <xdr:col>45</xdr:col>
          <xdr:colOff>28575</xdr:colOff>
          <xdr:row>115</xdr:row>
          <xdr:rowOff>38100</xdr:rowOff>
        </xdr:to>
        <xdr:sp macro="" textlink="">
          <xdr:nvSpPr>
            <xdr:cNvPr id="4107" name="OptionButton9" hidden="1">
              <a:extLst>
                <a:ext uri="{63B3BB69-23CF-44E3-9099-C40C66FF867C}">
                  <a14:compatExt spid="_x0000_s41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28575</xdr:colOff>
          <xdr:row>113</xdr:row>
          <xdr:rowOff>85725</xdr:rowOff>
        </xdr:from>
        <xdr:to>
          <xdr:col>47</xdr:col>
          <xdr:colOff>123825</xdr:colOff>
          <xdr:row>115</xdr:row>
          <xdr:rowOff>47625</xdr:rowOff>
        </xdr:to>
        <xdr:sp macro="" textlink="">
          <xdr:nvSpPr>
            <xdr:cNvPr id="4108" name="OptionButton10" hidden="1">
              <a:extLst>
                <a:ext uri="{63B3BB69-23CF-44E3-9099-C40C66FF867C}">
                  <a14:compatExt spid="_x0000_s41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114</xdr:row>
          <xdr:rowOff>142875</xdr:rowOff>
        </xdr:from>
        <xdr:to>
          <xdr:col>44</xdr:col>
          <xdr:colOff>140804</xdr:colOff>
          <xdr:row>116</xdr:row>
          <xdr:rowOff>66675</xdr:rowOff>
        </xdr:to>
        <xdr:sp macro="" textlink="">
          <xdr:nvSpPr>
            <xdr:cNvPr id="4109" name="OptionButton11" hidden="1">
              <a:extLst>
                <a:ext uri="{63B3BB69-23CF-44E3-9099-C40C66FF867C}">
                  <a14:compatExt spid="_x0000_s41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28575</xdr:colOff>
          <xdr:row>114</xdr:row>
          <xdr:rowOff>142875</xdr:rowOff>
        </xdr:from>
        <xdr:to>
          <xdr:col>47</xdr:col>
          <xdr:colOff>114300</xdr:colOff>
          <xdr:row>116</xdr:row>
          <xdr:rowOff>66675</xdr:rowOff>
        </xdr:to>
        <xdr:sp macro="" textlink="">
          <xdr:nvSpPr>
            <xdr:cNvPr id="4110" name="OptionButton12" hidden="1">
              <a:extLst>
                <a:ext uri="{63B3BB69-23CF-44E3-9099-C40C66FF867C}">
                  <a14:compatExt spid="_x0000_s41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123825</xdr:colOff>
          <xdr:row>121</xdr:row>
          <xdr:rowOff>0</xdr:rowOff>
        </xdr:from>
        <xdr:to>
          <xdr:col>45</xdr:col>
          <xdr:colOff>19050</xdr:colOff>
          <xdr:row>122</xdr:row>
          <xdr:rowOff>85725</xdr:rowOff>
        </xdr:to>
        <xdr:sp macro="" textlink="">
          <xdr:nvSpPr>
            <xdr:cNvPr id="4111" name="OptionButton13" hidden="1">
              <a:extLst>
                <a:ext uri="{63B3BB69-23CF-44E3-9099-C40C66FF867C}">
                  <a14:compatExt spid="_x0000_s4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47625</xdr:colOff>
          <xdr:row>121</xdr:row>
          <xdr:rowOff>0</xdr:rowOff>
        </xdr:from>
        <xdr:to>
          <xdr:col>48</xdr:col>
          <xdr:colOff>0</xdr:colOff>
          <xdr:row>122</xdr:row>
          <xdr:rowOff>85725</xdr:rowOff>
        </xdr:to>
        <xdr:sp macro="" textlink="">
          <xdr:nvSpPr>
            <xdr:cNvPr id="4112" name="OptionButton14" hidden="1">
              <a:extLst>
                <a:ext uri="{63B3BB69-23CF-44E3-9099-C40C66FF867C}">
                  <a14:compatExt spid="_x0000_s41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127</xdr:row>
          <xdr:rowOff>9525</xdr:rowOff>
        </xdr:from>
        <xdr:to>
          <xdr:col>44</xdr:col>
          <xdr:colOff>133350</xdr:colOff>
          <xdr:row>128</xdr:row>
          <xdr:rowOff>57150</xdr:rowOff>
        </xdr:to>
        <xdr:sp macro="" textlink="">
          <xdr:nvSpPr>
            <xdr:cNvPr id="4113" name="OptionButton15" hidden="1">
              <a:extLst>
                <a:ext uri="{63B3BB69-23CF-44E3-9099-C40C66FF867C}">
                  <a14:compatExt spid="_x0000_s41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47625</xdr:colOff>
          <xdr:row>127</xdr:row>
          <xdr:rowOff>28575</xdr:rowOff>
        </xdr:from>
        <xdr:to>
          <xdr:col>47</xdr:col>
          <xdr:colOff>133350</xdr:colOff>
          <xdr:row>128</xdr:row>
          <xdr:rowOff>57150</xdr:rowOff>
        </xdr:to>
        <xdr:sp macro="" textlink="">
          <xdr:nvSpPr>
            <xdr:cNvPr id="4114" name="OptionButton16" hidden="1">
              <a:extLst>
                <a:ext uri="{63B3BB69-23CF-44E3-9099-C40C66FF867C}">
                  <a14:compatExt spid="_x0000_s41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128</xdr:row>
          <xdr:rowOff>28575</xdr:rowOff>
        </xdr:from>
        <xdr:to>
          <xdr:col>48</xdr:col>
          <xdr:colOff>9525</xdr:colOff>
          <xdr:row>129</xdr:row>
          <xdr:rowOff>38100</xdr:rowOff>
        </xdr:to>
        <xdr:sp macro="" textlink="">
          <xdr:nvSpPr>
            <xdr:cNvPr id="4115" name="OptionButton18" hidden="1">
              <a:extLst>
                <a:ext uri="{63B3BB69-23CF-44E3-9099-C40C66FF867C}">
                  <a14:compatExt spid="_x0000_s41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123825</xdr:colOff>
          <xdr:row>137</xdr:row>
          <xdr:rowOff>133350</xdr:rowOff>
        </xdr:from>
        <xdr:to>
          <xdr:col>45</xdr:col>
          <xdr:colOff>9525</xdr:colOff>
          <xdr:row>139</xdr:row>
          <xdr:rowOff>57150</xdr:rowOff>
        </xdr:to>
        <xdr:sp macro="" textlink="">
          <xdr:nvSpPr>
            <xdr:cNvPr id="4116" name="OptionButton19" hidden="1">
              <a:extLst>
                <a:ext uri="{63B3BB69-23CF-44E3-9099-C40C66FF867C}">
                  <a14:compatExt spid="_x0000_s41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137</xdr:row>
          <xdr:rowOff>133350</xdr:rowOff>
        </xdr:from>
        <xdr:to>
          <xdr:col>48</xdr:col>
          <xdr:colOff>0</xdr:colOff>
          <xdr:row>139</xdr:row>
          <xdr:rowOff>57150</xdr:rowOff>
        </xdr:to>
        <xdr:sp macro="" textlink="">
          <xdr:nvSpPr>
            <xdr:cNvPr id="4117" name="OptionButton20" hidden="1">
              <a:extLst>
                <a:ext uri="{63B3BB69-23CF-44E3-9099-C40C66FF867C}">
                  <a14:compatExt spid="_x0000_s41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104775</xdr:colOff>
          <xdr:row>145</xdr:row>
          <xdr:rowOff>133350</xdr:rowOff>
        </xdr:from>
        <xdr:to>
          <xdr:col>45</xdr:col>
          <xdr:colOff>47625</xdr:colOff>
          <xdr:row>147</xdr:row>
          <xdr:rowOff>47625</xdr:rowOff>
        </xdr:to>
        <xdr:sp macro="" textlink="">
          <xdr:nvSpPr>
            <xdr:cNvPr id="4118" name="OptionButton21" hidden="1">
              <a:extLst>
                <a:ext uri="{63B3BB69-23CF-44E3-9099-C40C66FF867C}">
                  <a14:compatExt spid="_x0000_s41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47625</xdr:colOff>
          <xdr:row>145</xdr:row>
          <xdr:rowOff>133350</xdr:rowOff>
        </xdr:from>
        <xdr:to>
          <xdr:col>47</xdr:col>
          <xdr:colOff>133350</xdr:colOff>
          <xdr:row>147</xdr:row>
          <xdr:rowOff>47625</xdr:rowOff>
        </xdr:to>
        <xdr:sp macro="" textlink="">
          <xdr:nvSpPr>
            <xdr:cNvPr id="4119" name="OptionButton22" hidden="1">
              <a:extLst>
                <a:ext uri="{63B3BB69-23CF-44E3-9099-C40C66FF867C}">
                  <a14:compatExt spid="_x0000_s41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153</xdr:row>
          <xdr:rowOff>133350</xdr:rowOff>
        </xdr:from>
        <xdr:to>
          <xdr:col>21</xdr:col>
          <xdr:colOff>19050</xdr:colOff>
          <xdr:row>155</xdr:row>
          <xdr:rowOff>57150</xdr:rowOff>
        </xdr:to>
        <xdr:sp macro="" textlink="">
          <xdr:nvSpPr>
            <xdr:cNvPr id="4120" name="CheckBox1" hidden="1">
              <a:extLst>
                <a:ext uri="{63B3BB69-23CF-44E3-9099-C40C66FF867C}">
                  <a14:compatExt spid="_x0000_s41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153</xdr:row>
          <xdr:rowOff>133350</xdr:rowOff>
        </xdr:from>
        <xdr:to>
          <xdr:col>36</xdr:col>
          <xdr:colOff>0</xdr:colOff>
          <xdr:row>155</xdr:row>
          <xdr:rowOff>47625</xdr:rowOff>
        </xdr:to>
        <xdr:sp macro="" textlink="">
          <xdr:nvSpPr>
            <xdr:cNvPr id="4121" name="CheckBox2" hidden="1">
              <a:extLst>
                <a:ext uri="{63B3BB69-23CF-44E3-9099-C40C66FF867C}">
                  <a14:compatExt spid="_x0000_s4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155</xdr:row>
          <xdr:rowOff>123825</xdr:rowOff>
        </xdr:from>
        <xdr:to>
          <xdr:col>36</xdr:col>
          <xdr:colOff>0</xdr:colOff>
          <xdr:row>157</xdr:row>
          <xdr:rowOff>47625</xdr:rowOff>
        </xdr:to>
        <xdr:sp macro="" textlink="">
          <xdr:nvSpPr>
            <xdr:cNvPr id="4122" name="CheckBox3" hidden="1">
              <a:extLst>
                <a:ext uri="{63B3BB69-23CF-44E3-9099-C40C66FF867C}">
                  <a14:compatExt spid="_x0000_s4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159</xdr:row>
          <xdr:rowOff>9525</xdr:rowOff>
        </xdr:from>
        <xdr:to>
          <xdr:col>23</xdr:col>
          <xdr:colOff>133350</xdr:colOff>
          <xdr:row>160</xdr:row>
          <xdr:rowOff>19050</xdr:rowOff>
        </xdr:to>
        <xdr:sp macro="" textlink="">
          <xdr:nvSpPr>
            <xdr:cNvPr id="4124" name="CheckBox5" hidden="1">
              <a:extLst>
                <a:ext uri="{63B3BB69-23CF-44E3-9099-C40C66FF867C}">
                  <a14:compatExt spid="_x0000_s41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39</xdr:col>
      <xdr:colOff>47625</xdr:colOff>
      <xdr:row>2</xdr:row>
      <xdr:rowOff>9525</xdr:rowOff>
    </xdr:from>
    <xdr:to>
      <xdr:col>47</xdr:col>
      <xdr:colOff>38100</xdr:colOff>
      <xdr:row>6</xdr:row>
      <xdr:rowOff>142875</xdr:rowOff>
    </xdr:to>
    <xdr:pic>
      <xdr:nvPicPr>
        <xdr:cNvPr id="7249" name="Picture 4" descr="LD_CMYK.WMF"/>
        <xdr:cNvPicPr>
          <a:picLocks noChangeAspect="1"/>
        </xdr:cNvPicPr>
      </xdr:nvPicPr>
      <xdr:blipFill>
        <a:blip xmlns:r="http://schemas.openxmlformats.org/officeDocument/2006/relationships" r:embed="rId1" cstate="print"/>
        <a:srcRect/>
        <a:stretch>
          <a:fillRect/>
        </a:stretch>
      </xdr:blipFill>
      <xdr:spPr bwMode="auto">
        <a:xfrm>
          <a:off x="5448300" y="200025"/>
          <a:ext cx="1133475" cy="71437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41</xdr:col>
          <xdr:colOff>114300</xdr:colOff>
          <xdr:row>102</xdr:row>
          <xdr:rowOff>9525</xdr:rowOff>
        </xdr:from>
        <xdr:to>
          <xdr:col>45</xdr:col>
          <xdr:colOff>9525</xdr:colOff>
          <xdr:row>103</xdr:row>
          <xdr:rowOff>19050</xdr:rowOff>
        </xdr:to>
        <xdr:sp macro="" textlink="">
          <xdr:nvSpPr>
            <xdr:cNvPr id="7169" name="OptionButton17" hidden="1">
              <a:extLst>
                <a:ext uri="{63B3BB69-23CF-44E3-9099-C40C66FF867C}">
                  <a14:compatExt spid="_x0000_s71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69</xdr:row>
          <xdr:rowOff>142875</xdr:rowOff>
        </xdr:from>
        <xdr:to>
          <xdr:col>48</xdr:col>
          <xdr:colOff>9525</xdr:colOff>
          <xdr:row>71</xdr:row>
          <xdr:rowOff>66675</xdr:rowOff>
        </xdr:to>
        <xdr:sp macro="" textlink="">
          <xdr:nvSpPr>
            <xdr:cNvPr id="7171" name="OptionButton2" hidden="1">
              <a:extLst>
                <a:ext uri="{63B3BB69-23CF-44E3-9099-C40C66FF867C}">
                  <a14:compatExt spid="_x0000_s71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69</xdr:row>
          <xdr:rowOff>133350</xdr:rowOff>
        </xdr:from>
        <xdr:to>
          <xdr:col>45</xdr:col>
          <xdr:colOff>19050</xdr:colOff>
          <xdr:row>71</xdr:row>
          <xdr:rowOff>57150</xdr:rowOff>
        </xdr:to>
        <xdr:sp macro="" textlink="">
          <xdr:nvSpPr>
            <xdr:cNvPr id="7172" name="OptionButton1" hidden="1">
              <a:extLst>
                <a:ext uri="{63B3BB69-23CF-44E3-9099-C40C66FF867C}">
                  <a14:compatExt spid="_x0000_s71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75</xdr:row>
          <xdr:rowOff>123825</xdr:rowOff>
        </xdr:from>
        <xdr:to>
          <xdr:col>45</xdr:col>
          <xdr:colOff>38100</xdr:colOff>
          <xdr:row>77</xdr:row>
          <xdr:rowOff>47625</xdr:rowOff>
        </xdr:to>
        <xdr:sp macro="" textlink="">
          <xdr:nvSpPr>
            <xdr:cNvPr id="7175" name="OptionButton5" hidden="1">
              <a:extLst>
                <a:ext uri="{63B3BB69-23CF-44E3-9099-C40C66FF867C}">
                  <a14:compatExt spid="_x0000_s71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75</xdr:row>
          <xdr:rowOff>133350</xdr:rowOff>
        </xdr:from>
        <xdr:to>
          <xdr:col>47</xdr:col>
          <xdr:colOff>133350</xdr:colOff>
          <xdr:row>77</xdr:row>
          <xdr:rowOff>57150</xdr:rowOff>
        </xdr:to>
        <xdr:sp macro="" textlink="">
          <xdr:nvSpPr>
            <xdr:cNvPr id="7176" name="OptionButton6" hidden="1">
              <a:extLst>
                <a:ext uri="{63B3BB69-23CF-44E3-9099-C40C66FF867C}">
                  <a14:compatExt spid="_x0000_s71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104775</xdr:colOff>
          <xdr:row>81</xdr:row>
          <xdr:rowOff>142875</xdr:rowOff>
        </xdr:from>
        <xdr:to>
          <xdr:col>44</xdr:col>
          <xdr:colOff>133350</xdr:colOff>
          <xdr:row>83</xdr:row>
          <xdr:rowOff>57150</xdr:rowOff>
        </xdr:to>
        <xdr:sp macro="" textlink="">
          <xdr:nvSpPr>
            <xdr:cNvPr id="7177" name="OptionButton7" hidden="1">
              <a:extLst>
                <a:ext uri="{63B3BB69-23CF-44E3-9099-C40C66FF867C}">
                  <a14:compatExt spid="_x0000_s71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81</xdr:row>
          <xdr:rowOff>142875</xdr:rowOff>
        </xdr:from>
        <xdr:to>
          <xdr:col>47</xdr:col>
          <xdr:colOff>133350</xdr:colOff>
          <xdr:row>83</xdr:row>
          <xdr:rowOff>57150</xdr:rowOff>
        </xdr:to>
        <xdr:sp macro="" textlink="">
          <xdr:nvSpPr>
            <xdr:cNvPr id="7178" name="OptionButton8" hidden="1">
              <a:extLst>
                <a:ext uri="{63B3BB69-23CF-44E3-9099-C40C66FF867C}">
                  <a14:compatExt spid="_x0000_s71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87</xdr:row>
          <xdr:rowOff>114300</xdr:rowOff>
        </xdr:from>
        <xdr:to>
          <xdr:col>45</xdr:col>
          <xdr:colOff>28575</xdr:colOff>
          <xdr:row>89</xdr:row>
          <xdr:rowOff>28575</xdr:rowOff>
        </xdr:to>
        <xdr:sp macro="" textlink="">
          <xdr:nvSpPr>
            <xdr:cNvPr id="7179" name="OptionButton9" hidden="1">
              <a:extLst>
                <a:ext uri="{63B3BB69-23CF-44E3-9099-C40C66FF867C}">
                  <a14:compatExt spid="_x0000_s71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28575</xdr:colOff>
          <xdr:row>87</xdr:row>
          <xdr:rowOff>114300</xdr:rowOff>
        </xdr:from>
        <xdr:to>
          <xdr:col>47</xdr:col>
          <xdr:colOff>123825</xdr:colOff>
          <xdr:row>89</xdr:row>
          <xdr:rowOff>38100</xdr:rowOff>
        </xdr:to>
        <xdr:sp macro="" textlink="">
          <xdr:nvSpPr>
            <xdr:cNvPr id="7180" name="OptionButton10" hidden="1">
              <a:extLst>
                <a:ext uri="{63B3BB69-23CF-44E3-9099-C40C66FF867C}">
                  <a14:compatExt spid="_x0000_s71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88</xdr:row>
          <xdr:rowOff>142875</xdr:rowOff>
        </xdr:from>
        <xdr:to>
          <xdr:col>44</xdr:col>
          <xdr:colOff>140804</xdr:colOff>
          <xdr:row>90</xdr:row>
          <xdr:rowOff>66675</xdr:rowOff>
        </xdr:to>
        <xdr:sp macro="" textlink="">
          <xdr:nvSpPr>
            <xdr:cNvPr id="7181" name="OptionButton11" hidden="1">
              <a:extLst>
                <a:ext uri="{63B3BB69-23CF-44E3-9099-C40C66FF867C}">
                  <a14:compatExt spid="_x0000_s71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28575</xdr:colOff>
          <xdr:row>88</xdr:row>
          <xdr:rowOff>133350</xdr:rowOff>
        </xdr:from>
        <xdr:to>
          <xdr:col>47</xdr:col>
          <xdr:colOff>114300</xdr:colOff>
          <xdr:row>90</xdr:row>
          <xdr:rowOff>57150</xdr:rowOff>
        </xdr:to>
        <xdr:sp macro="" textlink="">
          <xdr:nvSpPr>
            <xdr:cNvPr id="7182" name="OptionButton12" hidden="1">
              <a:extLst>
                <a:ext uri="{63B3BB69-23CF-44E3-9099-C40C66FF867C}">
                  <a14:compatExt spid="_x0000_s71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123825</xdr:colOff>
          <xdr:row>94</xdr:row>
          <xdr:rowOff>123825</xdr:rowOff>
        </xdr:from>
        <xdr:to>
          <xdr:col>45</xdr:col>
          <xdr:colOff>19050</xdr:colOff>
          <xdr:row>96</xdr:row>
          <xdr:rowOff>47625</xdr:rowOff>
        </xdr:to>
        <xdr:sp macro="" textlink="">
          <xdr:nvSpPr>
            <xdr:cNvPr id="7183" name="OptionButton13" hidden="1">
              <a:extLst>
                <a:ext uri="{63B3BB69-23CF-44E3-9099-C40C66FF867C}">
                  <a14:compatExt spid="_x0000_s71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47625</xdr:colOff>
          <xdr:row>94</xdr:row>
          <xdr:rowOff>133350</xdr:rowOff>
        </xdr:from>
        <xdr:to>
          <xdr:col>48</xdr:col>
          <xdr:colOff>0</xdr:colOff>
          <xdr:row>96</xdr:row>
          <xdr:rowOff>57150</xdr:rowOff>
        </xdr:to>
        <xdr:sp macro="" textlink="">
          <xdr:nvSpPr>
            <xdr:cNvPr id="7184" name="OptionButton14" hidden="1">
              <a:extLst>
                <a:ext uri="{63B3BB69-23CF-44E3-9099-C40C66FF867C}">
                  <a14:compatExt spid="_x0000_s71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100</xdr:row>
          <xdr:rowOff>133350</xdr:rowOff>
        </xdr:from>
        <xdr:to>
          <xdr:col>44</xdr:col>
          <xdr:colOff>133350</xdr:colOff>
          <xdr:row>102</xdr:row>
          <xdr:rowOff>19050</xdr:rowOff>
        </xdr:to>
        <xdr:sp macro="" textlink="">
          <xdr:nvSpPr>
            <xdr:cNvPr id="7185" name="OptionButton15" hidden="1">
              <a:extLst>
                <a:ext uri="{63B3BB69-23CF-44E3-9099-C40C66FF867C}">
                  <a14:compatExt spid="_x0000_s71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47625</xdr:colOff>
          <xdr:row>100</xdr:row>
          <xdr:rowOff>123825</xdr:rowOff>
        </xdr:from>
        <xdr:to>
          <xdr:col>47</xdr:col>
          <xdr:colOff>133350</xdr:colOff>
          <xdr:row>102</xdr:row>
          <xdr:rowOff>47625</xdr:rowOff>
        </xdr:to>
        <xdr:sp macro="" textlink="">
          <xdr:nvSpPr>
            <xdr:cNvPr id="7186" name="OptionButton16" hidden="1">
              <a:extLst>
                <a:ext uri="{63B3BB69-23CF-44E3-9099-C40C66FF867C}">
                  <a14:compatExt spid="_x0000_s71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47625</xdr:colOff>
          <xdr:row>102</xdr:row>
          <xdr:rowOff>9525</xdr:rowOff>
        </xdr:from>
        <xdr:to>
          <xdr:col>48</xdr:col>
          <xdr:colOff>0</xdr:colOff>
          <xdr:row>103</xdr:row>
          <xdr:rowOff>38100</xdr:rowOff>
        </xdr:to>
        <xdr:sp macro="" textlink="">
          <xdr:nvSpPr>
            <xdr:cNvPr id="7187" name="OptionButton18" hidden="1">
              <a:extLst>
                <a:ext uri="{63B3BB69-23CF-44E3-9099-C40C66FF867C}">
                  <a14:compatExt spid="_x0000_s71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123825</xdr:colOff>
          <xdr:row>111</xdr:row>
          <xdr:rowOff>133350</xdr:rowOff>
        </xdr:from>
        <xdr:to>
          <xdr:col>45</xdr:col>
          <xdr:colOff>9525</xdr:colOff>
          <xdr:row>113</xdr:row>
          <xdr:rowOff>57150</xdr:rowOff>
        </xdr:to>
        <xdr:sp macro="" textlink="">
          <xdr:nvSpPr>
            <xdr:cNvPr id="7188" name="OptionButton19" hidden="1">
              <a:extLst>
                <a:ext uri="{63B3BB69-23CF-44E3-9099-C40C66FF867C}">
                  <a14:compatExt spid="_x0000_s71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111</xdr:row>
          <xdr:rowOff>133350</xdr:rowOff>
        </xdr:from>
        <xdr:to>
          <xdr:col>48</xdr:col>
          <xdr:colOff>0</xdr:colOff>
          <xdr:row>113</xdr:row>
          <xdr:rowOff>57150</xdr:rowOff>
        </xdr:to>
        <xdr:sp macro="" textlink="">
          <xdr:nvSpPr>
            <xdr:cNvPr id="7189" name="OptionButton20" hidden="1">
              <a:extLst>
                <a:ext uri="{63B3BB69-23CF-44E3-9099-C40C66FF867C}">
                  <a14:compatExt spid="_x0000_s71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104775</xdr:colOff>
          <xdr:row>119</xdr:row>
          <xdr:rowOff>133350</xdr:rowOff>
        </xdr:from>
        <xdr:to>
          <xdr:col>45</xdr:col>
          <xdr:colOff>47625</xdr:colOff>
          <xdr:row>121</xdr:row>
          <xdr:rowOff>47625</xdr:rowOff>
        </xdr:to>
        <xdr:sp macro="" textlink="">
          <xdr:nvSpPr>
            <xdr:cNvPr id="7190" name="OptionButton21" hidden="1">
              <a:extLst>
                <a:ext uri="{63B3BB69-23CF-44E3-9099-C40C66FF867C}">
                  <a14:compatExt spid="_x0000_s71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47625</xdr:colOff>
          <xdr:row>119</xdr:row>
          <xdr:rowOff>133350</xdr:rowOff>
        </xdr:from>
        <xdr:to>
          <xdr:col>47</xdr:col>
          <xdr:colOff>133350</xdr:colOff>
          <xdr:row>121</xdr:row>
          <xdr:rowOff>47625</xdr:rowOff>
        </xdr:to>
        <xdr:sp macro="" textlink="">
          <xdr:nvSpPr>
            <xdr:cNvPr id="7191" name="OptionButton22" hidden="1">
              <a:extLst>
                <a:ext uri="{63B3BB69-23CF-44E3-9099-C40C66FF867C}">
                  <a14:compatExt spid="_x0000_s71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123825</xdr:colOff>
          <xdr:row>122</xdr:row>
          <xdr:rowOff>133350</xdr:rowOff>
        </xdr:from>
        <xdr:to>
          <xdr:col>45</xdr:col>
          <xdr:colOff>47625</xdr:colOff>
          <xdr:row>124</xdr:row>
          <xdr:rowOff>47625</xdr:rowOff>
        </xdr:to>
        <xdr:sp macro="" textlink="">
          <xdr:nvSpPr>
            <xdr:cNvPr id="7192" name="OptionButton23" hidden="1">
              <a:extLst>
                <a:ext uri="{63B3BB69-23CF-44E3-9099-C40C66FF867C}">
                  <a14:compatExt spid="_x0000_s71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122</xdr:row>
          <xdr:rowOff>133350</xdr:rowOff>
        </xdr:from>
        <xdr:to>
          <xdr:col>48</xdr:col>
          <xdr:colOff>0</xdr:colOff>
          <xdr:row>124</xdr:row>
          <xdr:rowOff>57150</xdr:rowOff>
        </xdr:to>
        <xdr:sp macro="" textlink="">
          <xdr:nvSpPr>
            <xdr:cNvPr id="7193" name="OptionButton24" hidden="1">
              <a:extLst>
                <a:ext uri="{63B3BB69-23CF-44E3-9099-C40C66FF867C}">
                  <a14:compatExt spid="_x0000_s71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123825</xdr:colOff>
          <xdr:row>130</xdr:row>
          <xdr:rowOff>0</xdr:rowOff>
        </xdr:from>
        <xdr:to>
          <xdr:col>44</xdr:col>
          <xdr:colOff>140804</xdr:colOff>
          <xdr:row>131</xdr:row>
          <xdr:rowOff>76200</xdr:rowOff>
        </xdr:to>
        <xdr:sp macro="" textlink="">
          <xdr:nvSpPr>
            <xdr:cNvPr id="7194" name="OptionButton25" hidden="1">
              <a:extLst>
                <a:ext uri="{63B3BB69-23CF-44E3-9099-C40C66FF867C}">
                  <a14:compatExt spid="_x0000_s71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130</xdr:row>
          <xdr:rowOff>0</xdr:rowOff>
        </xdr:from>
        <xdr:to>
          <xdr:col>48</xdr:col>
          <xdr:colOff>0</xdr:colOff>
          <xdr:row>131</xdr:row>
          <xdr:rowOff>76200</xdr:rowOff>
        </xdr:to>
        <xdr:sp macro="" textlink="">
          <xdr:nvSpPr>
            <xdr:cNvPr id="7195" name="OptionButton26" hidden="1">
              <a:extLst>
                <a:ext uri="{63B3BB69-23CF-44E3-9099-C40C66FF867C}">
                  <a14:compatExt spid="_x0000_s71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140</xdr:row>
          <xdr:rowOff>133350</xdr:rowOff>
        </xdr:from>
        <xdr:to>
          <xdr:col>21</xdr:col>
          <xdr:colOff>19050</xdr:colOff>
          <xdr:row>142</xdr:row>
          <xdr:rowOff>57150</xdr:rowOff>
        </xdr:to>
        <xdr:sp macro="" textlink="">
          <xdr:nvSpPr>
            <xdr:cNvPr id="7196" name="CheckBox1" hidden="1">
              <a:extLst>
                <a:ext uri="{63B3BB69-23CF-44E3-9099-C40C66FF867C}">
                  <a14:compatExt spid="_x0000_s71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140</xdr:row>
          <xdr:rowOff>133350</xdr:rowOff>
        </xdr:from>
        <xdr:to>
          <xdr:col>36</xdr:col>
          <xdr:colOff>28575</xdr:colOff>
          <xdr:row>142</xdr:row>
          <xdr:rowOff>47625</xdr:rowOff>
        </xdr:to>
        <xdr:sp macro="" textlink="">
          <xdr:nvSpPr>
            <xdr:cNvPr id="7197" name="CheckBox2" hidden="1">
              <a:extLst>
                <a:ext uri="{63B3BB69-23CF-44E3-9099-C40C66FF867C}">
                  <a14:compatExt spid="_x0000_s71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142</xdr:row>
          <xdr:rowOff>123825</xdr:rowOff>
        </xdr:from>
        <xdr:to>
          <xdr:col>36</xdr:col>
          <xdr:colOff>28575</xdr:colOff>
          <xdr:row>144</xdr:row>
          <xdr:rowOff>47625</xdr:rowOff>
        </xdr:to>
        <xdr:sp macro="" textlink="">
          <xdr:nvSpPr>
            <xdr:cNvPr id="7198" name="CheckBox3" hidden="1">
              <a:extLst>
                <a:ext uri="{63B3BB69-23CF-44E3-9099-C40C66FF867C}">
                  <a14:compatExt spid="_x0000_s71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146</xdr:row>
          <xdr:rowOff>9525</xdr:rowOff>
        </xdr:from>
        <xdr:to>
          <xdr:col>24</xdr:col>
          <xdr:colOff>0</xdr:colOff>
          <xdr:row>147</xdr:row>
          <xdr:rowOff>19050</xdr:rowOff>
        </xdr:to>
        <xdr:sp macro="" textlink="">
          <xdr:nvSpPr>
            <xdr:cNvPr id="7200" name="CheckBox5" hidden="1">
              <a:extLst>
                <a:ext uri="{63B3BB69-23CF-44E3-9099-C40C66FF867C}">
                  <a14:compatExt spid="_x0000_s7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ontrol" Target="../activeX/activeX6.xml"/><Relationship Id="rId18" Type="http://schemas.openxmlformats.org/officeDocument/2006/relationships/image" Target="../media/image7.emf"/><Relationship Id="rId26" Type="http://schemas.openxmlformats.org/officeDocument/2006/relationships/image" Target="../media/image10.emf"/><Relationship Id="rId39" Type="http://schemas.openxmlformats.org/officeDocument/2006/relationships/control" Target="../activeX/activeX20.xml"/><Relationship Id="rId21" Type="http://schemas.openxmlformats.org/officeDocument/2006/relationships/control" Target="../activeX/activeX10.xml"/><Relationship Id="rId34" Type="http://schemas.openxmlformats.org/officeDocument/2006/relationships/image" Target="../media/image14.emf"/><Relationship Id="rId42" Type="http://schemas.openxmlformats.org/officeDocument/2006/relationships/image" Target="../media/image18.emf"/><Relationship Id="rId47" Type="http://schemas.openxmlformats.org/officeDocument/2006/relationships/control" Target="../activeX/activeX24.xml"/><Relationship Id="rId50" Type="http://schemas.openxmlformats.org/officeDocument/2006/relationships/image" Target="../media/image22.emf"/><Relationship Id="rId55" Type="http://schemas.openxmlformats.org/officeDocument/2006/relationships/control" Target="../activeX/activeX28.xml"/><Relationship Id="rId63" Type="http://schemas.openxmlformats.org/officeDocument/2006/relationships/control" Target="../activeX/activeX32.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image" Target="../media/image6.emf"/><Relationship Id="rId20" Type="http://schemas.openxmlformats.org/officeDocument/2006/relationships/image" Target="../media/image8.emf"/><Relationship Id="rId29" Type="http://schemas.openxmlformats.org/officeDocument/2006/relationships/control" Target="../activeX/activeX15.xml"/><Relationship Id="rId41" Type="http://schemas.openxmlformats.org/officeDocument/2006/relationships/control" Target="../activeX/activeX21.xml"/><Relationship Id="rId54" Type="http://schemas.openxmlformats.org/officeDocument/2006/relationships/image" Target="../media/image24.emf"/><Relationship Id="rId62" Type="http://schemas.openxmlformats.org/officeDocument/2006/relationships/image" Target="../media/image28.emf"/><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5.xml"/><Relationship Id="rId24" Type="http://schemas.openxmlformats.org/officeDocument/2006/relationships/control" Target="../activeX/activeX12.xml"/><Relationship Id="rId32" Type="http://schemas.openxmlformats.org/officeDocument/2006/relationships/image" Target="../media/image13.emf"/><Relationship Id="rId37" Type="http://schemas.openxmlformats.org/officeDocument/2006/relationships/control" Target="../activeX/activeX19.xml"/><Relationship Id="rId40" Type="http://schemas.openxmlformats.org/officeDocument/2006/relationships/image" Target="../media/image17.emf"/><Relationship Id="rId45" Type="http://schemas.openxmlformats.org/officeDocument/2006/relationships/control" Target="../activeX/activeX23.xml"/><Relationship Id="rId53" Type="http://schemas.openxmlformats.org/officeDocument/2006/relationships/control" Target="../activeX/activeX27.xml"/><Relationship Id="rId58" Type="http://schemas.openxmlformats.org/officeDocument/2006/relationships/image" Target="../media/image26.emf"/><Relationship Id="rId5" Type="http://schemas.openxmlformats.org/officeDocument/2006/relationships/image" Target="../media/image1.emf"/><Relationship Id="rId15" Type="http://schemas.openxmlformats.org/officeDocument/2006/relationships/control" Target="../activeX/activeX7.xml"/><Relationship Id="rId23" Type="http://schemas.openxmlformats.org/officeDocument/2006/relationships/control" Target="../activeX/activeX11.xml"/><Relationship Id="rId28" Type="http://schemas.openxmlformats.org/officeDocument/2006/relationships/image" Target="../media/image11.emf"/><Relationship Id="rId36" Type="http://schemas.openxmlformats.org/officeDocument/2006/relationships/image" Target="../media/image15.emf"/><Relationship Id="rId49" Type="http://schemas.openxmlformats.org/officeDocument/2006/relationships/control" Target="../activeX/activeX25.xml"/><Relationship Id="rId57" Type="http://schemas.openxmlformats.org/officeDocument/2006/relationships/control" Target="../activeX/activeX29.xml"/><Relationship Id="rId61" Type="http://schemas.openxmlformats.org/officeDocument/2006/relationships/control" Target="../activeX/activeX31.xml"/><Relationship Id="rId10" Type="http://schemas.openxmlformats.org/officeDocument/2006/relationships/image" Target="../media/image3.emf"/><Relationship Id="rId19" Type="http://schemas.openxmlformats.org/officeDocument/2006/relationships/control" Target="../activeX/activeX9.xml"/><Relationship Id="rId31" Type="http://schemas.openxmlformats.org/officeDocument/2006/relationships/control" Target="../activeX/activeX16.xml"/><Relationship Id="rId44" Type="http://schemas.openxmlformats.org/officeDocument/2006/relationships/image" Target="../media/image19.emf"/><Relationship Id="rId52" Type="http://schemas.openxmlformats.org/officeDocument/2006/relationships/image" Target="../media/image23.emf"/><Relationship Id="rId60" Type="http://schemas.openxmlformats.org/officeDocument/2006/relationships/image" Target="../media/image27.emf"/><Relationship Id="rId65" Type="http://schemas.openxmlformats.org/officeDocument/2006/relationships/comments" Target="../comments1.xml"/><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image" Target="../media/image5.emf"/><Relationship Id="rId22" Type="http://schemas.openxmlformats.org/officeDocument/2006/relationships/image" Target="../media/image9.emf"/><Relationship Id="rId27" Type="http://schemas.openxmlformats.org/officeDocument/2006/relationships/control" Target="../activeX/activeX14.xml"/><Relationship Id="rId30" Type="http://schemas.openxmlformats.org/officeDocument/2006/relationships/image" Target="../media/image12.emf"/><Relationship Id="rId35" Type="http://schemas.openxmlformats.org/officeDocument/2006/relationships/control" Target="../activeX/activeX18.xml"/><Relationship Id="rId43" Type="http://schemas.openxmlformats.org/officeDocument/2006/relationships/control" Target="../activeX/activeX22.xml"/><Relationship Id="rId48" Type="http://schemas.openxmlformats.org/officeDocument/2006/relationships/image" Target="../media/image21.emf"/><Relationship Id="rId56" Type="http://schemas.openxmlformats.org/officeDocument/2006/relationships/image" Target="../media/image25.emf"/><Relationship Id="rId64" Type="http://schemas.openxmlformats.org/officeDocument/2006/relationships/image" Target="../media/image29.emf"/><Relationship Id="rId8" Type="http://schemas.openxmlformats.org/officeDocument/2006/relationships/control" Target="../activeX/activeX3.xml"/><Relationship Id="rId51" Type="http://schemas.openxmlformats.org/officeDocument/2006/relationships/control" Target="../activeX/activeX26.xml"/><Relationship Id="rId3" Type="http://schemas.openxmlformats.org/officeDocument/2006/relationships/vmlDrawing" Target="../drawings/vmlDrawing1.vml"/><Relationship Id="rId12" Type="http://schemas.openxmlformats.org/officeDocument/2006/relationships/image" Target="../media/image4.emf"/><Relationship Id="rId17" Type="http://schemas.openxmlformats.org/officeDocument/2006/relationships/control" Target="../activeX/activeX8.xml"/><Relationship Id="rId25" Type="http://schemas.openxmlformats.org/officeDocument/2006/relationships/control" Target="../activeX/activeX13.xml"/><Relationship Id="rId33" Type="http://schemas.openxmlformats.org/officeDocument/2006/relationships/control" Target="../activeX/activeX17.xml"/><Relationship Id="rId38" Type="http://schemas.openxmlformats.org/officeDocument/2006/relationships/image" Target="../media/image16.emf"/><Relationship Id="rId46" Type="http://schemas.openxmlformats.org/officeDocument/2006/relationships/image" Target="../media/image20.emf"/><Relationship Id="rId59" Type="http://schemas.openxmlformats.org/officeDocument/2006/relationships/control" Target="../activeX/activeX30.xml"/></Relationships>
</file>

<file path=xl/worksheets/_rels/sheet2.xml.rels><?xml version="1.0" encoding="UTF-8" standalone="yes"?>
<Relationships xmlns="http://schemas.openxmlformats.org/package/2006/relationships"><Relationship Id="rId13" Type="http://schemas.openxmlformats.org/officeDocument/2006/relationships/control" Target="../activeX/activeX38.xml"/><Relationship Id="rId18" Type="http://schemas.openxmlformats.org/officeDocument/2006/relationships/image" Target="../media/image34.emf"/><Relationship Id="rId26" Type="http://schemas.openxmlformats.org/officeDocument/2006/relationships/image" Target="../media/image38.emf"/><Relationship Id="rId39" Type="http://schemas.openxmlformats.org/officeDocument/2006/relationships/control" Target="../activeX/activeX51.xml"/><Relationship Id="rId3" Type="http://schemas.openxmlformats.org/officeDocument/2006/relationships/vmlDrawing" Target="../drawings/vmlDrawing2.vml"/><Relationship Id="rId21" Type="http://schemas.openxmlformats.org/officeDocument/2006/relationships/control" Target="../activeX/activeX42.xml"/><Relationship Id="rId34" Type="http://schemas.openxmlformats.org/officeDocument/2006/relationships/image" Target="../media/image42.emf"/><Relationship Id="rId42" Type="http://schemas.openxmlformats.org/officeDocument/2006/relationships/image" Target="../media/image46.emf"/><Relationship Id="rId47" Type="http://schemas.openxmlformats.org/officeDocument/2006/relationships/control" Target="../activeX/activeX55.xml"/><Relationship Id="rId50" Type="http://schemas.openxmlformats.org/officeDocument/2006/relationships/image" Target="../media/image50.emf"/><Relationship Id="rId7" Type="http://schemas.openxmlformats.org/officeDocument/2006/relationships/image" Target="../media/image9.emf"/><Relationship Id="rId12" Type="http://schemas.openxmlformats.org/officeDocument/2006/relationships/image" Target="../media/image31.emf"/><Relationship Id="rId17" Type="http://schemas.openxmlformats.org/officeDocument/2006/relationships/control" Target="../activeX/activeX40.xml"/><Relationship Id="rId25" Type="http://schemas.openxmlformats.org/officeDocument/2006/relationships/control" Target="../activeX/activeX44.xml"/><Relationship Id="rId33" Type="http://schemas.openxmlformats.org/officeDocument/2006/relationships/control" Target="../activeX/activeX48.xml"/><Relationship Id="rId38" Type="http://schemas.openxmlformats.org/officeDocument/2006/relationships/image" Target="../media/image44.emf"/><Relationship Id="rId46" Type="http://schemas.openxmlformats.org/officeDocument/2006/relationships/image" Target="../media/image48.emf"/><Relationship Id="rId2" Type="http://schemas.openxmlformats.org/officeDocument/2006/relationships/drawing" Target="../drawings/drawing2.xml"/><Relationship Id="rId16" Type="http://schemas.openxmlformats.org/officeDocument/2006/relationships/image" Target="../media/image33.emf"/><Relationship Id="rId20" Type="http://schemas.openxmlformats.org/officeDocument/2006/relationships/image" Target="../media/image35.emf"/><Relationship Id="rId29" Type="http://schemas.openxmlformats.org/officeDocument/2006/relationships/control" Target="../activeX/activeX46.xml"/><Relationship Id="rId41" Type="http://schemas.openxmlformats.org/officeDocument/2006/relationships/control" Target="../activeX/activeX52.xml"/><Relationship Id="rId1" Type="http://schemas.openxmlformats.org/officeDocument/2006/relationships/printerSettings" Target="../printerSettings/printerSettings2.bin"/><Relationship Id="rId6" Type="http://schemas.openxmlformats.org/officeDocument/2006/relationships/control" Target="../activeX/activeX34.xml"/><Relationship Id="rId11" Type="http://schemas.openxmlformats.org/officeDocument/2006/relationships/control" Target="../activeX/activeX37.xml"/><Relationship Id="rId24" Type="http://schemas.openxmlformats.org/officeDocument/2006/relationships/image" Target="../media/image37.emf"/><Relationship Id="rId32" Type="http://schemas.openxmlformats.org/officeDocument/2006/relationships/image" Target="../media/image41.emf"/><Relationship Id="rId37" Type="http://schemas.openxmlformats.org/officeDocument/2006/relationships/control" Target="../activeX/activeX50.xml"/><Relationship Id="rId40" Type="http://schemas.openxmlformats.org/officeDocument/2006/relationships/image" Target="../media/image45.emf"/><Relationship Id="rId45" Type="http://schemas.openxmlformats.org/officeDocument/2006/relationships/control" Target="../activeX/activeX54.xml"/><Relationship Id="rId5" Type="http://schemas.openxmlformats.org/officeDocument/2006/relationships/image" Target="../media/image8.emf"/><Relationship Id="rId15" Type="http://schemas.openxmlformats.org/officeDocument/2006/relationships/control" Target="../activeX/activeX39.xml"/><Relationship Id="rId23" Type="http://schemas.openxmlformats.org/officeDocument/2006/relationships/control" Target="../activeX/activeX43.xml"/><Relationship Id="rId28" Type="http://schemas.openxmlformats.org/officeDocument/2006/relationships/image" Target="../media/image39.emf"/><Relationship Id="rId36" Type="http://schemas.openxmlformats.org/officeDocument/2006/relationships/image" Target="../media/image43.emf"/><Relationship Id="rId49" Type="http://schemas.openxmlformats.org/officeDocument/2006/relationships/control" Target="../activeX/activeX56.xml"/><Relationship Id="rId10" Type="http://schemas.openxmlformats.org/officeDocument/2006/relationships/image" Target="../media/image2.emf"/><Relationship Id="rId19" Type="http://schemas.openxmlformats.org/officeDocument/2006/relationships/control" Target="../activeX/activeX41.xml"/><Relationship Id="rId31" Type="http://schemas.openxmlformats.org/officeDocument/2006/relationships/control" Target="../activeX/activeX47.xml"/><Relationship Id="rId44" Type="http://schemas.openxmlformats.org/officeDocument/2006/relationships/image" Target="../media/image47.emf"/><Relationship Id="rId4" Type="http://schemas.openxmlformats.org/officeDocument/2006/relationships/control" Target="../activeX/activeX33.xml"/><Relationship Id="rId9" Type="http://schemas.openxmlformats.org/officeDocument/2006/relationships/control" Target="../activeX/activeX36.xml"/><Relationship Id="rId14" Type="http://schemas.openxmlformats.org/officeDocument/2006/relationships/image" Target="../media/image32.emf"/><Relationship Id="rId22" Type="http://schemas.openxmlformats.org/officeDocument/2006/relationships/image" Target="../media/image36.emf"/><Relationship Id="rId27" Type="http://schemas.openxmlformats.org/officeDocument/2006/relationships/control" Target="../activeX/activeX45.xml"/><Relationship Id="rId30" Type="http://schemas.openxmlformats.org/officeDocument/2006/relationships/image" Target="../media/image40.emf"/><Relationship Id="rId35" Type="http://schemas.openxmlformats.org/officeDocument/2006/relationships/control" Target="../activeX/activeX49.xml"/><Relationship Id="rId43" Type="http://schemas.openxmlformats.org/officeDocument/2006/relationships/control" Target="../activeX/activeX53.xml"/><Relationship Id="rId48" Type="http://schemas.openxmlformats.org/officeDocument/2006/relationships/image" Target="../media/image49.emf"/><Relationship Id="rId8" Type="http://schemas.openxmlformats.org/officeDocument/2006/relationships/control" Target="../activeX/activeX35.xml"/><Relationship Id="rId5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3" Type="http://schemas.openxmlformats.org/officeDocument/2006/relationships/control" Target="../activeX/activeX62.xml"/><Relationship Id="rId18" Type="http://schemas.openxmlformats.org/officeDocument/2006/relationships/image" Target="../media/image54.emf"/><Relationship Id="rId26" Type="http://schemas.openxmlformats.org/officeDocument/2006/relationships/image" Target="../media/image58.emf"/><Relationship Id="rId39" Type="http://schemas.openxmlformats.org/officeDocument/2006/relationships/control" Target="../activeX/activeX75.xml"/><Relationship Id="rId21" Type="http://schemas.openxmlformats.org/officeDocument/2006/relationships/control" Target="../activeX/activeX66.xml"/><Relationship Id="rId34" Type="http://schemas.openxmlformats.org/officeDocument/2006/relationships/image" Target="../media/image62.emf"/><Relationship Id="rId42" Type="http://schemas.openxmlformats.org/officeDocument/2006/relationships/image" Target="../media/image66.emf"/><Relationship Id="rId47" Type="http://schemas.openxmlformats.org/officeDocument/2006/relationships/control" Target="../activeX/activeX79.xml"/><Relationship Id="rId50" Type="http://schemas.openxmlformats.org/officeDocument/2006/relationships/image" Target="../media/image70.emf"/><Relationship Id="rId55" Type="http://schemas.openxmlformats.org/officeDocument/2006/relationships/control" Target="../activeX/activeX83.xml"/><Relationship Id="rId7" Type="http://schemas.openxmlformats.org/officeDocument/2006/relationships/image" Target="../media/image9.emf"/><Relationship Id="rId12" Type="http://schemas.openxmlformats.org/officeDocument/2006/relationships/image" Target="../media/image51.emf"/><Relationship Id="rId17" Type="http://schemas.openxmlformats.org/officeDocument/2006/relationships/control" Target="../activeX/activeX64.xml"/><Relationship Id="rId25" Type="http://schemas.openxmlformats.org/officeDocument/2006/relationships/control" Target="../activeX/activeX68.xml"/><Relationship Id="rId33" Type="http://schemas.openxmlformats.org/officeDocument/2006/relationships/control" Target="../activeX/activeX72.xml"/><Relationship Id="rId38" Type="http://schemas.openxmlformats.org/officeDocument/2006/relationships/image" Target="../media/image64.emf"/><Relationship Id="rId46" Type="http://schemas.openxmlformats.org/officeDocument/2006/relationships/image" Target="../media/image68.emf"/><Relationship Id="rId59" Type="http://schemas.openxmlformats.org/officeDocument/2006/relationships/comments" Target="../comments3.xml"/><Relationship Id="rId2" Type="http://schemas.openxmlformats.org/officeDocument/2006/relationships/drawing" Target="../drawings/drawing3.xml"/><Relationship Id="rId16" Type="http://schemas.openxmlformats.org/officeDocument/2006/relationships/image" Target="../media/image53.emf"/><Relationship Id="rId20" Type="http://schemas.openxmlformats.org/officeDocument/2006/relationships/image" Target="../media/image55.emf"/><Relationship Id="rId29" Type="http://schemas.openxmlformats.org/officeDocument/2006/relationships/control" Target="../activeX/activeX70.xml"/><Relationship Id="rId41" Type="http://schemas.openxmlformats.org/officeDocument/2006/relationships/control" Target="../activeX/activeX76.xml"/><Relationship Id="rId54" Type="http://schemas.openxmlformats.org/officeDocument/2006/relationships/image" Target="../media/image72.emf"/><Relationship Id="rId1" Type="http://schemas.openxmlformats.org/officeDocument/2006/relationships/printerSettings" Target="../printerSettings/printerSettings3.bin"/><Relationship Id="rId6" Type="http://schemas.openxmlformats.org/officeDocument/2006/relationships/control" Target="../activeX/activeX58.xml"/><Relationship Id="rId11" Type="http://schemas.openxmlformats.org/officeDocument/2006/relationships/control" Target="../activeX/activeX61.xml"/><Relationship Id="rId24" Type="http://schemas.openxmlformats.org/officeDocument/2006/relationships/image" Target="../media/image57.emf"/><Relationship Id="rId32" Type="http://schemas.openxmlformats.org/officeDocument/2006/relationships/image" Target="../media/image61.emf"/><Relationship Id="rId37" Type="http://schemas.openxmlformats.org/officeDocument/2006/relationships/control" Target="../activeX/activeX74.xml"/><Relationship Id="rId40" Type="http://schemas.openxmlformats.org/officeDocument/2006/relationships/image" Target="../media/image65.emf"/><Relationship Id="rId45" Type="http://schemas.openxmlformats.org/officeDocument/2006/relationships/control" Target="../activeX/activeX78.xml"/><Relationship Id="rId53" Type="http://schemas.openxmlformats.org/officeDocument/2006/relationships/control" Target="../activeX/activeX82.xml"/><Relationship Id="rId58" Type="http://schemas.openxmlformats.org/officeDocument/2006/relationships/image" Target="../media/image74.emf"/><Relationship Id="rId5" Type="http://schemas.openxmlformats.org/officeDocument/2006/relationships/image" Target="../media/image8.emf"/><Relationship Id="rId15" Type="http://schemas.openxmlformats.org/officeDocument/2006/relationships/control" Target="../activeX/activeX63.xml"/><Relationship Id="rId23" Type="http://schemas.openxmlformats.org/officeDocument/2006/relationships/control" Target="../activeX/activeX67.xml"/><Relationship Id="rId28" Type="http://schemas.openxmlformats.org/officeDocument/2006/relationships/image" Target="../media/image59.emf"/><Relationship Id="rId36" Type="http://schemas.openxmlformats.org/officeDocument/2006/relationships/image" Target="../media/image63.emf"/><Relationship Id="rId49" Type="http://schemas.openxmlformats.org/officeDocument/2006/relationships/control" Target="../activeX/activeX80.xml"/><Relationship Id="rId57" Type="http://schemas.openxmlformats.org/officeDocument/2006/relationships/control" Target="../activeX/activeX84.xml"/><Relationship Id="rId10" Type="http://schemas.openxmlformats.org/officeDocument/2006/relationships/image" Target="../media/image2.emf"/><Relationship Id="rId19" Type="http://schemas.openxmlformats.org/officeDocument/2006/relationships/control" Target="../activeX/activeX65.xml"/><Relationship Id="rId31" Type="http://schemas.openxmlformats.org/officeDocument/2006/relationships/control" Target="../activeX/activeX71.xml"/><Relationship Id="rId44" Type="http://schemas.openxmlformats.org/officeDocument/2006/relationships/image" Target="../media/image67.emf"/><Relationship Id="rId52" Type="http://schemas.openxmlformats.org/officeDocument/2006/relationships/image" Target="../media/image71.emf"/><Relationship Id="rId4" Type="http://schemas.openxmlformats.org/officeDocument/2006/relationships/control" Target="../activeX/activeX57.xml"/><Relationship Id="rId9" Type="http://schemas.openxmlformats.org/officeDocument/2006/relationships/control" Target="../activeX/activeX60.xml"/><Relationship Id="rId14" Type="http://schemas.openxmlformats.org/officeDocument/2006/relationships/image" Target="../media/image52.emf"/><Relationship Id="rId22" Type="http://schemas.openxmlformats.org/officeDocument/2006/relationships/image" Target="../media/image56.emf"/><Relationship Id="rId27" Type="http://schemas.openxmlformats.org/officeDocument/2006/relationships/control" Target="../activeX/activeX69.xml"/><Relationship Id="rId30" Type="http://schemas.openxmlformats.org/officeDocument/2006/relationships/image" Target="../media/image60.emf"/><Relationship Id="rId35" Type="http://schemas.openxmlformats.org/officeDocument/2006/relationships/control" Target="../activeX/activeX73.xml"/><Relationship Id="rId43" Type="http://schemas.openxmlformats.org/officeDocument/2006/relationships/control" Target="../activeX/activeX77.xml"/><Relationship Id="rId48" Type="http://schemas.openxmlformats.org/officeDocument/2006/relationships/image" Target="../media/image69.emf"/><Relationship Id="rId56" Type="http://schemas.openxmlformats.org/officeDocument/2006/relationships/image" Target="../media/image73.emf"/><Relationship Id="rId8" Type="http://schemas.openxmlformats.org/officeDocument/2006/relationships/control" Target="../activeX/activeX59.xml"/><Relationship Id="rId51" Type="http://schemas.openxmlformats.org/officeDocument/2006/relationships/control" Target="../activeX/activeX81.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indexed="31"/>
  </sheetPr>
  <dimension ref="A1:BU269"/>
  <sheetViews>
    <sheetView showGridLines="0" showRowColHeaders="0" topLeftCell="A46" zoomScale="115" zoomScaleNormal="115" workbookViewId="0">
      <selection activeCell="F82" sqref="F82:AV85"/>
    </sheetView>
  </sheetViews>
  <sheetFormatPr defaultRowHeight="12.75" x14ac:dyDescent="0.2"/>
  <cols>
    <col min="1" max="1" width="1.28515625" style="1" customWidth="1"/>
    <col min="2" max="2" width="1.140625" style="1" customWidth="1"/>
    <col min="3" max="3" width="1" style="1" customWidth="1"/>
    <col min="4" max="4" width="1.5703125" style="1" customWidth="1"/>
    <col min="5" max="5" width="3.5703125" style="1" customWidth="1"/>
    <col min="6" max="49" width="2.140625" style="1" customWidth="1"/>
    <col min="50" max="50" width="2.140625" style="1" hidden="1" customWidth="1"/>
    <col min="51" max="57" width="7" style="1" hidden="1" customWidth="1"/>
    <col min="58" max="58" width="9.42578125" style="1" hidden="1" customWidth="1"/>
    <col min="59" max="59" width="7" style="1" hidden="1" customWidth="1"/>
    <col min="60" max="62" width="9.140625" style="1" hidden="1" customWidth="1"/>
    <col min="63" max="63" width="9.140625" style="1" customWidth="1"/>
    <col min="64" max="64" width="0.5703125" style="32" customWidth="1"/>
    <col min="65" max="65" width="3.42578125" style="32" customWidth="1"/>
    <col min="66" max="66" width="5" style="32" customWidth="1"/>
    <col min="67" max="67" width="0.85546875" style="1" customWidth="1"/>
    <col min="68" max="73" width="9.140625" style="1" customWidth="1"/>
    <col min="74" max="16384" width="9.140625" style="1"/>
  </cols>
  <sheetData>
    <row r="1" spans="1:62" ht="7.5" customHeight="1" x14ac:dyDescent="0.2">
      <c r="A1" s="87" t="b">
        <v>0</v>
      </c>
      <c r="B1" s="87"/>
    </row>
    <row r="2" spans="1:62" ht="7.5" customHeight="1" x14ac:dyDescent="0.2">
      <c r="A2" s="87" t="b">
        <v>1</v>
      </c>
      <c r="B2" s="87"/>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row>
    <row r="3" spans="1:62" ht="7.5" customHeight="1" x14ac:dyDescent="0.2">
      <c r="A3" s="87" t="b">
        <v>1</v>
      </c>
      <c r="B3" s="87"/>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row>
    <row r="4" spans="1:62" x14ac:dyDescent="0.2">
      <c r="A4" s="87" t="b">
        <v>1</v>
      </c>
      <c r="B4" s="87"/>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row>
    <row r="5" spans="1:62" x14ac:dyDescent="0.2">
      <c r="A5" s="87" t="b">
        <v>1</v>
      </c>
      <c r="B5" s="87"/>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row>
    <row r="6" spans="1:62" x14ac:dyDescent="0.2">
      <c r="A6" s="87" t="b">
        <v>0</v>
      </c>
      <c r="B6" s="87"/>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row>
    <row r="7" spans="1:62" ht="18" x14ac:dyDescent="0.25">
      <c r="A7" s="87" t="b">
        <v>1</v>
      </c>
      <c r="B7" s="87"/>
      <c r="D7" s="2"/>
      <c r="E7" s="55" t="s">
        <v>137</v>
      </c>
      <c r="F7" s="3"/>
      <c r="G7" s="3"/>
      <c r="H7" s="3"/>
      <c r="I7" s="3"/>
      <c r="J7" s="3"/>
      <c r="K7" s="3"/>
      <c r="L7" s="3"/>
      <c r="M7" s="3"/>
      <c r="N7" s="3"/>
      <c r="O7" s="3"/>
      <c r="P7" s="3"/>
      <c r="Q7" s="3"/>
      <c r="R7" s="3"/>
      <c r="S7" s="3"/>
      <c r="T7" s="3"/>
      <c r="U7" s="3"/>
      <c r="V7" s="3"/>
      <c r="W7" s="4"/>
      <c r="X7" s="4"/>
      <c r="Y7" s="4"/>
      <c r="Z7" s="4"/>
      <c r="AA7" s="4"/>
      <c r="AB7" s="2"/>
      <c r="AC7" s="2"/>
      <c r="AD7" s="2"/>
      <c r="AE7" s="2"/>
      <c r="AF7" s="2"/>
      <c r="AG7" s="2"/>
      <c r="AH7" s="2"/>
      <c r="AI7" s="2"/>
      <c r="AJ7" s="2"/>
      <c r="AK7" s="2"/>
      <c r="AL7" s="2"/>
      <c r="AM7" s="2"/>
      <c r="AN7" s="2"/>
      <c r="AO7" s="2"/>
      <c r="AP7" s="2"/>
      <c r="AQ7" s="2"/>
      <c r="AR7" s="2"/>
      <c r="AS7" s="2"/>
      <c r="AT7" s="2"/>
      <c r="AU7" s="2"/>
      <c r="AV7" s="2"/>
      <c r="BH7" s="44"/>
      <c r="BI7" s="49"/>
      <c r="BJ7" s="50"/>
    </row>
    <row r="8" spans="1:62" ht="18" x14ac:dyDescent="0.25">
      <c r="A8" s="87" t="b">
        <v>1</v>
      </c>
      <c r="B8" s="87"/>
      <c r="D8" s="2"/>
      <c r="E8" s="3" t="s">
        <v>138</v>
      </c>
      <c r="F8" s="3"/>
      <c r="G8" s="3"/>
      <c r="H8" s="3"/>
      <c r="I8" s="3"/>
      <c r="J8" s="3"/>
      <c r="K8" s="3"/>
      <c r="L8" s="3"/>
      <c r="M8" s="3"/>
      <c r="N8" s="3"/>
      <c r="O8" s="3"/>
      <c r="P8" s="3"/>
      <c r="Q8" s="3"/>
      <c r="R8" s="3"/>
      <c r="S8" s="3"/>
      <c r="T8" s="3"/>
      <c r="U8" s="3"/>
      <c r="V8" s="3"/>
      <c r="W8" s="4"/>
      <c r="X8" s="4"/>
      <c r="Y8" s="4"/>
      <c r="Z8" s="4"/>
      <c r="AA8" s="4"/>
      <c r="AB8" s="2"/>
      <c r="AC8" s="2"/>
      <c r="AD8" s="2"/>
      <c r="AE8" s="2"/>
      <c r="AF8" s="2"/>
      <c r="AG8" s="2"/>
      <c r="AH8" s="2"/>
      <c r="AI8" s="2"/>
      <c r="AJ8" s="2"/>
      <c r="AK8" s="2"/>
      <c r="AL8" s="2"/>
      <c r="AM8" s="105"/>
      <c r="AN8" s="2"/>
      <c r="AO8" s="2"/>
      <c r="AP8" s="2"/>
      <c r="AQ8" s="106"/>
      <c r="AR8" s="2"/>
      <c r="AS8" s="2"/>
      <c r="AT8" s="2"/>
      <c r="AU8" s="106" t="s">
        <v>139</v>
      </c>
      <c r="AV8" s="2"/>
      <c r="BH8" s="44"/>
      <c r="BI8" s="49"/>
      <c r="BJ8" s="50"/>
    </row>
    <row r="9" spans="1:62" x14ac:dyDescent="0.2">
      <c r="A9" s="87" t="b">
        <v>1</v>
      </c>
      <c r="B9" s="87"/>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107"/>
      <c r="AN9" s="5"/>
      <c r="AO9" s="5"/>
      <c r="AP9" s="5"/>
      <c r="AQ9" s="5"/>
      <c r="AR9" s="5"/>
      <c r="AS9" s="5"/>
      <c r="AT9" s="5"/>
      <c r="AU9" s="109" t="s">
        <v>150</v>
      </c>
      <c r="AV9" s="5"/>
      <c r="BH9" s="44"/>
      <c r="BI9" s="49"/>
      <c r="BJ9" s="50"/>
    </row>
    <row r="10" spans="1:62" ht="10.5" customHeight="1" x14ac:dyDescent="0.2">
      <c r="A10" s="87" t="b">
        <v>1</v>
      </c>
      <c r="B10" s="87"/>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BH10" s="44"/>
      <c r="BI10" s="49"/>
      <c r="BJ10" s="50"/>
    </row>
    <row r="11" spans="1:62" x14ac:dyDescent="0.2">
      <c r="A11" s="87" t="b">
        <v>0</v>
      </c>
      <c r="B11" s="87"/>
      <c r="D11" s="2"/>
      <c r="E11" s="7" t="s">
        <v>0</v>
      </c>
      <c r="F11" s="7"/>
      <c r="G11" s="7"/>
      <c r="H11" s="7"/>
      <c r="I11" s="7"/>
      <c r="J11" s="6"/>
      <c r="K11" s="6"/>
      <c r="L11" s="6"/>
      <c r="M11" s="6"/>
      <c r="N11" s="6"/>
      <c r="O11" s="6"/>
      <c r="P11" s="6"/>
      <c r="Q11" s="6"/>
      <c r="R11" s="6"/>
      <c r="S11" s="6"/>
      <c r="T11" s="6"/>
      <c r="U11" s="6"/>
      <c r="V11" s="144"/>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6"/>
      <c r="BH11" s="44"/>
      <c r="BI11" s="49"/>
      <c r="BJ11" s="50"/>
    </row>
    <row r="12" spans="1:62" x14ac:dyDescent="0.2">
      <c r="A12" s="87" t="b">
        <v>0</v>
      </c>
      <c r="B12" s="87"/>
      <c r="D12" s="2"/>
      <c r="E12" s="8" t="s">
        <v>1</v>
      </c>
      <c r="F12" s="6"/>
      <c r="G12" s="6"/>
      <c r="H12" s="6"/>
      <c r="I12" s="6"/>
      <c r="J12" s="6"/>
      <c r="K12" s="6"/>
      <c r="L12" s="6"/>
      <c r="M12" s="6"/>
      <c r="N12" s="6"/>
      <c r="O12" s="6"/>
      <c r="P12" s="6"/>
      <c r="Q12" s="6"/>
      <c r="R12" s="6"/>
      <c r="S12" s="6"/>
      <c r="T12" s="6"/>
      <c r="U12" s="6"/>
      <c r="V12" s="147"/>
      <c r="W12" s="148"/>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9"/>
      <c r="BH12" s="44"/>
      <c r="BI12" s="49"/>
      <c r="BJ12" s="50"/>
    </row>
    <row r="13" spans="1:62" x14ac:dyDescent="0.2">
      <c r="A13" s="87" t="b">
        <v>1</v>
      </c>
      <c r="B13" s="87"/>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BI13" s="49"/>
      <c r="BJ13" s="50"/>
    </row>
    <row r="14" spans="1:62" x14ac:dyDescent="0.2">
      <c r="A14" s="87"/>
      <c r="B14" s="87"/>
      <c r="D14" s="6"/>
      <c r="E14" s="12" t="s">
        <v>2</v>
      </c>
      <c r="F14" s="6"/>
      <c r="G14" s="6"/>
      <c r="H14" s="6"/>
      <c r="I14" s="6"/>
      <c r="J14" s="6"/>
      <c r="K14" s="6"/>
      <c r="L14" s="6"/>
      <c r="M14" s="6"/>
      <c r="N14" s="6"/>
      <c r="O14" s="6"/>
      <c r="P14" s="6"/>
      <c r="Q14" s="6"/>
      <c r="R14" s="6"/>
      <c r="S14" s="6"/>
      <c r="T14" s="6"/>
      <c r="U14" s="6"/>
      <c r="V14" s="153"/>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6"/>
      <c r="BI14" s="49"/>
      <c r="BJ14" s="50"/>
    </row>
    <row r="15" spans="1:62" x14ac:dyDescent="0.2">
      <c r="A15" s="87"/>
      <c r="B15" s="87"/>
      <c r="D15" s="6"/>
      <c r="E15" s="13" t="s">
        <v>3</v>
      </c>
      <c r="F15" s="6"/>
      <c r="G15" s="6"/>
      <c r="H15" s="6"/>
      <c r="I15" s="6"/>
      <c r="J15" s="6"/>
      <c r="K15" s="6"/>
      <c r="L15" s="6"/>
      <c r="M15" s="6"/>
      <c r="N15" s="6"/>
      <c r="O15" s="6"/>
      <c r="P15" s="6"/>
      <c r="Q15" s="6"/>
      <c r="R15" s="6"/>
      <c r="S15" s="6"/>
      <c r="T15" s="6"/>
      <c r="U15" s="6"/>
      <c r="V15" s="147"/>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9"/>
      <c r="BI15" s="49"/>
      <c r="BJ15" s="50"/>
    </row>
    <row r="16" spans="1:62" x14ac:dyDescent="0.2">
      <c r="A16" s="87"/>
      <c r="B16" s="87"/>
      <c r="D16" s="6"/>
      <c r="E16" s="14"/>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BI16" s="45"/>
      <c r="BJ16" s="46"/>
    </row>
    <row r="17" spans="1:64" x14ac:dyDescent="0.2">
      <c r="A17" s="87"/>
      <c r="B17" s="87"/>
      <c r="D17" s="6"/>
      <c r="E17" s="12" t="s">
        <v>4</v>
      </c>
      <c r="F17" s="6"/>
      <c r="G17" s="6"/>
      <c r="H17" s="6"/>
      <c r="I17" s="6"/>
      <c r="J17" s="6"/>
      <c r="K17" s="6"/>
      <c r="L17" s="6"/>
      <c r="M17" s="6"/>
      <c r="N17" s="6"/>
      <c r="O17" s="6"/>
      <c r="P17" s="6"/>
      <c r="Q17" s="6"/>
      <c r="R17" s="6"/>
      <c r="S17" s="6"/>
      <c r="T17" s="2"/>
      <c r="U17" s="2"/>
      <c r="V17" s="135" t="s">
        <v>9</v>
      </c>
      <c r="W17" s="135"/>
      <c r="X17" s="17"/>
      <c r="Y17" s="159"/>
      <c r="Z17" s="160"/>
      <c r="AA17" s="160"/>
      <c r="AB17" s="161"/>
      <c r="AC17" s="42" t="s">
        <v>117</v>
      </c>
      <c r="AD17" s="154"/>
      <c r="AE17" s="155"/>
      <c r="AF17" s="42" t="s">
        <v>117</v>
      </c>
      <c r="AG17" s="156"/>
      <c r="AH17" s="157"/>
      <c r="AI17" s="6"/>
      <c r="AJ17" s="158" t="s">
        <v>11</v>
      </c>
      <c r="AK17" s="158"/>
      <c r="AL17" s="158"/>
      <c r="AM17" s="159"/>
      <c r="AN17" s="160"/>
      <c r="AO17" s="160"/>
      <c r="AP17" s="161"/>
      <c r="AQ17" s="42" t="s">
        <v>117</v>
      </c>
      <c r="AR17" s="154"/>
      <c r="AS17" s="155"/>
      <c r="AT17" s="42" t="s">
        <v>117</v>
      </c>
      <c r="AU17" s="154"/>
      <c r="AV17" s="155"/>
      <c r="BI17" s="45"/>
      <c r="BJ17" s="46"/>
    </row>
    <row r="18" spans="1:64" x14ac:dyDescent="0.2">
      <c r="A18" s="87"/>
      <c r="B18" s="87"/>
      <c r="D18" s="6"/>
      <c r="E18" s="14"/>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BI18" s="45"/>
      <c r="BJ18" s="46"/>
    </row>
    <row r="19" spans="1:64" x14ac:dyDescent="0.2">
      <c r="A19" s="87" t="b">
        <v>0</v>
      </c>
      <c r="B19" s="87"/>
      <c r="D19" s="6"/>
      <c r="E19" s="15" t="s">
        <v>5</v>
      </c>
      <c r="F19" s="6"/>
      <c r="G19" s="6"/>
      <c r="H19" s="6"/>
      <c r="I19" s="6"/>
      <c r="J19" s="6"/>
      <c r="K19" s="6"/>
      <c r="L19" s="6"/>
      <c r="M19" s="6"/>
      <c r="N19" s="6"/>
      <c r="O19" s="6"/>
      <c r="P19" s="6"/>
      <c r="Q19" s="6"/>
      <c r="R19" s="6"/>
      <c r="S19" s="6"/>
      <c r="T19" s="6"/>
      <c r="U19" s="6"/>
      <c r="V19" s="153"/>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6"/>
      <c r="BJ19" s="46"/>
    </row>
    <row r="20" spans="1:64" x14ac:dyDescent="0.2">
      <c r="A20" s="87" t="b">
        <v>0</v>
      </c>
      <c r="B20" s="87"/>
      <c r="D20" s="6"/>
      <c r="E20" s="13" t="s">
        <v>6</v>
      </c>
      <c r="F20" s="6"/>
      <c r="G20" s="6"/>
      <c r="H20" s="6"/>
      <c r="I20" s="6"/>
      <c r="J20" s="6"/>
      <c r="K20" s="6"/>
      <c r="L20" s="6"/>
      <c r="M20" s="6"/>
      <c r="N20" s="6"/>
      <c r="O20" s="6"/>
      <c r="P20" s="6"/>
      <c r="Q20" s="6"/>
      <c r="R20" s="6"/>
      <c r="S20" s="6"/>
      <c r="T20" s="6"/>
      <c r="U20" s="6"/>
      <c r="V20" s="147"/>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9"/>
      <c r="BJ20" s="46"/>
    </row>
    <row r="21" spans="1:64" x14ac:dyDescent="0.2">
      <c r="A21" s="87" t="b">
        <v>0</v>
      </c>
      <c r="B21" s="87"/>
      <c r="D21" s="6"/>
      <c r="E21" s="14"/>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BJ21" s="46"/>
    </row>
    <row r="22" spans="1:64" x14ac:dyDescent="0.2">
      <c r="A22" s="87" t="b">
        <v>0</v>
      </c>
      <c r="B22" s="87"/>
      <c r="D22" s="6"/>
      <c r="E22" s="12" t="s">
        <v>7</v>
      </c>
      <c r="F22" s="6"/>
      <c r="G22" s="6"/>
      <c r="H22" s="6"/>
      <c r="I22" s="6"/>
      <c r="J22" s="6"/>
      <c r="K22" s="6"/>
      <c r="L22" s="6"/>
      <c r="M22" s="6"/>
      <c r="N22" s="6"/>
      <c r="O22" s="6"/>
      <c r="P22" s="6"/>
      <c r="Q22" s="6"/>
      <c r="R22" s="6"/>
      <c r="S22" s="6"/>
      <c r="T22" s="6"/>
      <c r="U22" s="6"/>
      <c r="V22" s="150"/>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2"/>
      <c r="BJ22" s="46"/>
    </row>
    <row r="23" spans="1:64" x14ac:dyDescent="0.2">
      <c r="A23" s="87"/>
      <c r="B23" s="87"/>
      <c r="D23" s="6"/>
      <c r="E23" s="16" t="s">
        <v>8</v>
      </c>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BJ23" s="46"/>
    </row>
    <row r="24" spans="1:64" x14ac:dyDescent="0.2">
      <c r="A24" s="87" t="b">
        <v>0</v>
      </c>
      <c r="B24" s="87"/>
      <c r="D24" s="6"/>
      <c r="E24" s="14"/>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BJ24" s="46"/>
      <c r="BL24" s="33" t="s">
        <v>55</v>
      </c>
    </row>
    <row r="25" spans="1:64" x14ac:dyDescent="0.2">
      <c r="A25" s="87" t="b">
        <v>0</v>
      </c>
      <c r="B25" s="87"/>
      <c r="D25" s="6"/>
      <c r="E25" s="14"/>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BJ25" s="46"/>
      <c r="BL25" s="32">
        <v>2007</v>
      </c>
    </row>
    <row r="26" spans="1:64" x14ac:dyDescent="0.2">
      <c r="A26" s="87" t="b">
        <v>0</v>
      </c>
      <c r="B26" s="87"/>
      <c r="D26" s="6"/>
      <c r="E26" s="172" t="s">
        <v>58</v>
      </c>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72"/>
      <c r="AG26" s="172"/>
      <c r="AH26" s="172"/>
      <c r="AI26" s="172"/>
      <c r="AJ26" s="172"/>
      <c r="AK26" s="172"/>
      <c r="AL26" s="172"/>
      <c r="AM26" s="172"/>
      <c r="AN26" s="172"/>
      <c r="AO26" s="172"/>
      <c r="AP26" s="172"/>
      <c r="AQ26" s="172"/>
      <c r="AR26" s="172"/>
      <c r="AS26" s="172"/>
      <c r="AT26" s="172"/>
      <c r="AU26" s="172"/>
      <c r="AV26" s="172"/>
      <c r="BJ26" s="46"/>
      <c r="BL26" s="32">
        <v>2008</v>
      </c>
    </row>
    <row r="27" spans="1:64" x14ac:dyDescent="0.2">
      <c r="A27" s="87" t="b">
        <v>0</v>
      </c>
      <c r="B27" s="87"/>
      <c r="D27" s="6"/>
      <c r="E27" s="14"/>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BJ27" s="46"/>
      <c r="BL27" s="32">
        <v>2009</v>
      </c>
    </row>
    <row r="28" spans="1:64" x14ac:dyDescent="0.2">
      <c r="A28" s="87"/>
      <c r="B28" s="87"/>
      <c r="D28" s="6"/>
      <c r="E28" s="12" t="s">
        <v>12</v>
      </c>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BJ28" s="46"/>
      <c r="BL28" s="32">
        <v>2010</v>
      </c>
    </row>
    <row r="29" spans="1:64" x14ac:dyDescent="0.2">
      <c r="A29" s="87"/>
      <c r="B29" s="87"/>
      <c r="D29" s="6"/>
      <c r="E29" s="13" t="s">
        <v>59</v>
      </c>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BJ29" s="46"/>
    </row>
    <row r="30" spans="1:64" ht="10.5" customHeight="1" x14ac:dyDescent="0.2">
      <c r="A30" s="87" t="b">
        <v>0</v>
      </c>
      <c r="B30" s="87"/>
      <c r="D30" s="6"/>
      <c r="E30" s="13"/>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BJ30" s="46"/>
    </row>
    <row r="31" spans="1:64" ht="12.75" customHeight="1" x14ac:dyDescent="0.2">
      <c r="A31" s="87"/>
      <c r="B31" s="87"/>
      <c r="D31" s="6"/>
      <c r="E31" s="6"/>
      <c r="F31" s="6"/>
      <c r="G31" s="6"/>
      <c r="H31" s="6"/>
      <c r="I31" s="6"/>
      <c r="J31" s="6"/>
      <c r="K31" s="6"/>
      <c r="L31" s="6"/>
      <c r="M31" s="6"/>
      <c r="N31" s="6"/>
      <c r="O31" s="6"/>
      <c r="P31" s="6"/>
      <c r="Q31" s="6"/>
      <c r="R31" s="6"/>
      <c r="S31" s="6"/>
      <c r="T31" s="6"/>
      <c r="U31" s="6"/>
      <c r="V31" s="6"/>
      <c r="W31" s="174" t="s">
        <v>151</v>
      </c>
      <c r="X31" s="175"/>
      <c r="Y31" s="175"/>
      <c r="Z31" s="175"/>
      <c r="AA31" s="175"/>
      <c r="AB31" s="175"/>
      <c r="AC31" s="175"/>
      <c r="AD31" s="175"/>
      <c r="AE31" s="6"/>
      <c r="AF31" s="174" t="s">
        <v>135</v>
      </c>
      <c r="AG31" s="177"/>
      <c r="AH31" s="177"/>
      <c r="AI31" s="177"/>
      <c r="AJ31" s="177"/>
      <c r="AK31" s="177"/>
      <c r="AL31" s="177"/>
      <c r="AM31" s="177"/>
      <c r="AN31" s="6"/>
      <c r="AO31" s="174" t="s">
        <v>140</v>
      </c>
      <c r="AP31" s="177"/>
      <c r="AQ31" s="177"/>
      <c r="AR31" s="177"/>
      <c r="AS31" s="177"/>
      <c r="AT31" s="177"/>
      <c r="AU31" s="177"/>
      <c r="AV31" s="177"/>
      <c r="BJ31" s="46"/>
    </row>
    <row r="32" spans="1:64" ht="12.75" customHeight="1" x14ac:dyDescent="0.2">
      <c r="A32" s="87"/>
      <c r="B32" s="87"/>
      <c r="D32" s="6"/>
      <c r="E32" s="143" t="s">
        <v>60</v>
      </c>
      <c r="F32" s="143"/>
      <c r="G32" s="143"/>
      <c r="H32" s="143"/>
      <c r="I32" s="143"/>
      <c r="J32" s="143"/>
      <c r="K32" s="143"/>
      <c r="L32" s="143"/>
      <c r="M32" s="143"/>
      <c r="N32" s="143"/>
      <c r="O32" s="143"/>
      <c r="P32" s="6"/>
      <c r="Q32" s="6"/>
      <c r="R32" s="6"/>
      <c r="S32" s="6"/>
      <c r="T32" s="6"/>
      <c r="U32" s="6"/>
      <c r="V32" s="6"/>
      <c r="W32" s="175"/>
      <c r="X32" s="175"/>
      <c r="Y32" s="175"/>
      <c r="Z32" s="175"/>
      <c r="AA32" s="175"/>
      <c r="AB32" s="175"/>
      <c r="AC32" s="175"/>
      <c r="AD32" s="175"/>
      <c r="AE32" s="6"/>
      <c r="AF32" s="177"/>
      <c r="AG32" s="177"/>
      <c r="AH32" s="177"/>
      <c r="AI32" s="177"/>
      <c r="AJ32" s="177"/>
      <c r="AK32" s="177"/>
      <c r="AL32" s="177"/>
      <c r="AM32" s="177"/>
      <c r="AN32" s="6"/>
      <c r="AO32" s="177"/>
      <c r="AP32" s="177"/>
      <c r="AQ32" s="177"/>
      <c r="AR32" s="177"/>
      <c r="AS32" s="177"/>
      <c r="AT32" s="177"/>
      <c r="AU32" s="177"/>
      <c r="AV32" s="177"/>
      <c r="BJ32" s="46"/>
    </row>
    <row r="33" spans="1:62" x14ac:dyDescent="0.2">
      <c r="A33" s="87"/>
      <c r="B33" s="87"/>
      <c r="D33" s="6"/>
      <c r="E33" s="143"/>
      <c r="F33" s="143"/>
      <c r="G33" s="143"/>
      <c r="H33" s="143"/>
      <c r="I33" s="143"/>
      <c r="J33" s="143"/>
      <c r="K33" s="143"/>
      <c r="L33" s="143"/>
      <c r="M33" s="143"/>
      <c r="N33" s="143"/>
      <c r="O33" s="143"/>
      <c r="P33" s="6"/>
      <c r="Q33" s="173" t="s">
        <v>55</v>
      </c>
      <c r="R33" s="173"/>
      <c r="S33" s="173"/>
      <c r="T33" s="173"/>
      <c r="U33" s="173"/>
      <c r="V33" s="6"/>
      <c r="W33" s="176"/>
      <c r="X33" s="176"/>
      <c r="Y33" s="176"/>
      <c r="Z33" s="176"/>
      <c r="AA33" s="176"/>
      <c r="AB33" s="176"/>
      <c r="AC33" s="176"/>
      <c r="AD33" s="176"/>
      <c r="AE33" s="6"/>
      <c r="AF33" s="178"/>
      <c r="AG33" s="178"/>
      <c r="AH33" s="178"/>
      <c r="AI33" s="178"/>
      <c r="AJ33" s="178"/>
      <c r="AK33" s="178"/>
      <c r="AL33" s="178"/>
      <c r="AM33" s="178"/>
      <c r="AN33" s="6"/>
      <c r="AO33" s="178"/>
      <c r="AP33" s="178"/>
      <c r="AQ33" s="178"/>
      <c r="AR33" s="178"/>
      <c r="AS33" s="178"/>
      <c r="AT33" s="178"/>
      <c r="AU33" s="178"/>
      <c r="AV33" s="178"/>
      <c r="BJ33" s="46"/>
    </row>
    <row r="34" spans="1:62" x14ac:dyDescent="0.2">
      <c r="A34" s="87"/>
      <c r="B34" s="87"/>
      <c r="D34" s="6"/>
      <c r="E34" s="6"/>
      <c r="F34" s="6"/>
      <c r="G34" s="6"/>
      <c r="H34" s="6"/>
      <c r="I34" s="6"/>
      <c r="J34" s="6"/>
      <c r="K34" s="6"/>
      <c r="L34" s="6"/>
      <c r="M34" s="6"/>
      <c r="N34" s="6"/>
      <c r="O34" s="6"/>
      <c r="P34" s="6"/>
      <c r="Q34" s="6"/>
      <c r="R34" s="6"/>
      <c r="S34" s="6"/>
      <c r="T34" s="6"/>
      <c r="U34" s="6"/>
      <c r="V34" s="6"/>
      <c r="W34" s="25"/>
      <c r="X34" s="25"/>
      <c r="Y34" s="25"/>
      <c r="Z34" s="25"/>
      <c r="AA34" s="25"/>
      <c r="AB34" s="25"/>
      <c r="AC34" s="25"/>
      <c r="AD34" s="25"/>
      <c r="AE34" s="6"/>
      <c r="AF34" s="18"/>
      <c r="AG34" s="18"/>
      <c r="AH34" s="18"/>
      <c r="AI34" s="18"/>
      <c r="AJ34" s="18"/>
      <c r="AK34" s="18"/>
      <c r="AL34" s="18"/>
      <c r="AM34" s="18"/>
      <c r="AN34" s="6"/>
      <c r="AO34" s="19"/>
      <c r="AP34" s="19"/>
      <c r="AQ34" s="19"/>
      <c r="AR34" s="19"/>
      <c r="AS34" s="19"/>
      <c r="AT34" s="19"/>
      <c r="AU34" s="19"/>
      <c r="AV34" s="19"/>
      <c r="BJ34" s="46"/>
    </row>
    <row r="35" spans="1:62" x14ac:dyDescent="0.2">
      <c r="A35" s="87"/>
      <c r="B35" s="87"/>
      <c r="D35" s="6"/>
      <c r="E35" s="9" t="s">
        <v>61</v>
      </c>
      <c r="F35" s="6"/>
      <c r="G35" s="6"/>
      <c r="H35" s="6"/>
      <c r="I35" s="6"/>
      <c r="J35" s="6"/>
      <c r="K35" s="6"/>
      <c r="L35" s="6"/>
      <c r="M35" s="6"/>
      <c r="N35" s="6"/>
      <c r="O35" s="6"/>
      <c r="P35" s="6"/>
      <c r="Q35" s="6"/>
      <c r="R35" s="6"/>
      <c r="S35" s="6"/>
      <c r="T35" s="6"/>
      <c r="U35" s="6"/>
      <c r="V35" s="6"/>
      <c r="W35" s="182"/>
      <c r="X35" s="183"/>
      <c r="Y35" s="183"/>
      <c r="Z35" s="183"/>
      <c r="AA35" s="183"/>
      <c r="AB35" s="183"/>
      <c r="AC35" s="183"/>
      <c r="AD35" s="184"/>
      <c r="AE35" s="6"/>
      <c r="AF35" s="182"/>
      <c r="AG35" s="183"/>
      <c r="AH35" s="183"/>
      <c r="AI35" s="183"/>
      <c r="AJ35" s="183"/>
      <c r="AK35" s="183"/>
      <c r="AL35" s="183"/>
      <c r="AM35" s="184"/>
      <c r="AN35" s="6"/>
      <c r="AO35" s="168">
        <f>W35*(100+AF35)/100</f>
        <v>0</v>
      </c>
      <c r="AP35" s="169"/>
      <c r="AQ35" s="169"/>
      <c r="AR35" s="169"/>
      <c r="AS35" s="169"/>
      <c r="AT35" s="169"/>
      <c r="AU35" s="169"/>
      <c r="AV35" s="170"/>
      <c r="BJ35" s="46"/>
    </row>
    <row r="36" spans="1:62" x14ac:dyDescent="0.2">
      <c r="A36" s="87"/>
      <c r="B36" s="87"/>
      <c r="D36" s="6"/>
      <c r="E36" s="27" t="s">
        <v>62</v>
      </c>
      <c r="F36" s="6"/>
      <c r="G36" s="6"/>
      <c r="H36" s="6"/>
      <c r="I36" s="6"/>
      <c r="J36" s="6"/>
      <c r="K36" s="6"/>
      <c r="L36" s="6"/>
      <c r="M36" s="6"/>
      <c r="N36" s="6"/>
      <c r="O36" s="6"/>
      <c r="P36" s="6"/>
      <c r="Q36" s="6"/>
      <c r="R36" s="6"/>
      <c r="S36" s="6"/>
      <c r="T36" s="6"/>
      <c r="U36" s="6"/>
      <c r="V36" s="6"/>
      <c r="W36" s="51"/>
      <c r="X36" s="51"/>
      <c r="Y36" s="51"/>
      <c r="Z36" s="51"/>
      <c r="AA36" s="51"/>
      <c r="AB36" s="51"/>
      <c r="AC36" s="51"/>
      <c r="AD36" s="51"/>
      <c r="AE36" s="6"/>
      <c r="AF36" s="6"/>
      <c r="AG36" s="6"/>
      <c r="AH36" s="6"/>
      <c r="AI36" s="6"/>
      <c r="AJ36" s="6"/>
      <c r="AK36" s="6"/>
      <c r="AL36" s="6"/>
      <c r="AM36" s="6"/>
      <c r="AN36" s="6"/>
      <c r="AO36" s="6"/>
      <c r="AP36" s="6"/>
      <c r="AQ36" s="6"/>
      <c r="AR36" s="6"/>
      <c r="AS36" s="6"/>
      <c r="AT36" s="6"/>
      <c r="AU36" s="6"/>
      <c r="AV36" s="6"/>
      <c r="BJ36" s="46"/>
    </row>
    <row r="37" spans="1:62" ht="9" customHeight="1" x14ac:dyDescent="0.2">
      <c r="A37" s="87"/>
      <c r="B37" s="87"/>
      <c r="D37" s="6"/>
      <c r="E37" s="9" t="s">
        <v>63</v>
      </c>
      <c r="F37" s="6"/>
      <c r="G37" s="6"/>
      <c r="H37" s="6"/>
      <c r="I37" s="6"/>
      <c r="J37" s="6"/>
      <c r="K37" s="6"/>
      <c r="L37" s="6"/>
      <c r="M37" s="6"/>
      <c r="N37" s="6"/>
      <c r="O37" s="6"/>
      <c r="P37" s="6"/>
      <c r="Q37" s="6"/>
      <c r="R37" s="6"/>
      <c r="S37" s="6"/>
      <c r="T37" s="6"/>
      <c r="U37" s="6"/>
      <c r="V37" s="6"/>
      <c r="W37" s="51"/>
      <c r="X37" s="51"/>
      <c r="Y37" s="51"/>
      <c r="Z37" s="51"/>
      <c r="AA37" s="51"/>
      <c r="AB37" s="51"/>
      <c r="AC37" s="51"/>
      <c r="AD37" s="51"/>
      <c r="AE37" s="6"/>
      <c r="AF37" s="6"/>
      <c r="AG37" s="6"/>
      <c r="AH37" s="6"/>
      <c r="AI37" s="6"/>
      <c r="AJ37" s="6"/>
      <c r="AK37" s="6"/>
      <c r="AL37" s="6"/>
      <c r="AM37" s="6"/>
      <c r="AN37" s="6"/>
      <c r="AO37" s="6"/>
      <c r="AP37" s="6"/>
      <c r="AQ37" s="6"/>
      <c r="AR37" s="6"/>
      <c r="AS37" s="6"/>
      <c r="AT37" s="6"/>
      <c r="AU37" s="6"/>
      <c r="AV37" s="6"/>
      <c r="BJ37" s="46"/>
    </row>
    <row r="38" spans="1:62" x14ac:dyDescent="0.2">
      <c r="A38" s="87"/>
      <c r="B38" s="87"/>
      <c r="D38" s="6"/>
      <c r="E38" s="13" t="s">
        <v>64</v>
      </c>
      <c r="F38" s="6"/>
      <c r="G38" s="6"/>
      <c r="H38" s="6"/>
      <c r="I38" s="6"/>
      <c r="J38" s="6"/>
      <c r="K38" s="6"/>
      <c r="L38" s="6"/>
      <c r="M38" s="6"/>
      <c r="N38" s="6"/>
      <c r="O38" s="6"/>
      <c r="P38" s="6"/>
      <c r="Q38" s="6"/>
      <c r="R38" s="6"/>
      <c r="S38" s="6"/>
      <c r="T38" s="6"/>
      <c r="U38" s="6"/>
      <c r="V38" s="6"/>
      <c r="W38" s="137"/>
      <c r="X38" s="138"/>
      <c r="Y38" s="138"/>
      <c r="Z38" s="138"/>
      <c r="AA38" s="138"/>
      <c r="AB38" s="138"/>
      <c r="AC38" s="138"/>
      <c r="AD38" s="139"/>
      <c r="AE38" s="6"/>
      <c r="AF38" s="137"/>
      <c r="AG38" s="138"/>
      <c r="AH38" s="138"/>
      <c r="AI38" s="138"/>
      <c r="AJ38" s="138"/>
      <c r="AK38" s="138"/>
      <c r="AL38" s="138"/>
      <c r="AM38" s="139"/>
      <c r="AN38" s="6"/>
      <c r="AO38" s="122">
        <f>W38*(100+AF38)/100</f>
        <v>0</v>
      </c>
      <c r="AP38" s="123"/>
      <c r="AQ38" s="123"/>
      <c r="AR38" s="123"/>
      <c r="AS38" s="123"/>
      <c r="AT38" s="123"/>
      <c r="AU38" s="123"/>
      <c r="AV38" s="124"/>
    </row>
    <row r="39" spans="1:62" x14ac:dyDescent="0.2">
      <c r="A39" s="87"/>
      <c r="B39" s="87"/>
      <c r="D39" s="6"/>
      <c r="E39" s="9" t="s">
        <v>65</v>
      </c>
      <c r="F39" s="6"/>
      <c r="G39" s="6"/>
      <c r="H39" s="6"/>
      <c r="I39" s="6"/>
      <c r="J39" s="6"/>
      <c r="K39" s="6"/>
      <c r="L39" s="6"/>
      <c r="M39" s="6"/>
      <c r="N39" s="6"/>
      <c r="O39" s="6"/>
      <c r="P39" s="6"/>
      <c r="Q39" s="6"/>
      <c r="R39" s="6"/>
      <c r="S39" s="6"/>
      <c r="T39" s="6"/>
      <c r="U39" s="6"/>
      <c r="V39" s="6"/>
      <c r="W39" s="51"/>
      <c r="X39" s="51"/>
      <c r="Y39" s="51"/>
      <c r="Z39" s="51"/>
      <c r="AA39" s="51"/>
      <c r="AB39" s="51"/>
      <c r="AC39" s="51"/>
      <c r="AD39" s="51"/>
      <c r="AE39" s="6"/>
      <c r="AF39" s="6"/>
      <c r="AG39" s="6"/>
      <c r="AH39" s="6"/>
      <c r="AI39" s="6"/>
      <c r="AJ39" s="6"/>
      <c r="AK39" s="6"/>
      <c r="AL39" s="6"/>
      <c r="AM39" s="6"/>
      <c r="AN39" s="6"/>
      <c r="AO39" s="6"/>
      <c r="AP39" s="6"/>
      <c r="AQ39" s="6"/>
      <c r="AR39" s="6"/>
      <c r="AS39" s="6"/>
      <c r="AT39" s="6"/>
      <c r="AU39" s="6"/>
      <c r="AV39" s="6"/>
    </row>
    <row r="40" spans="1:62" x14ac:dyDescent="0.2">
      <c r="A40" s="87"/>
      <c r="B40" s="87"/>
      <c r="D40" s="6"/>
      <c r="E40" s="13" t="s">
        <v>64</v>
      </c>
      <c r="F40" s="6"/>
      <c r="G40" s="6"/>
      <c r="H40" s="6"/>
      <c r="I40" s="6"/>
      <c r="J40" s="6"/>
      <c r="K40" s="6"/>
      <c r="L40" s="6"/>
      <c r="M40" s="6"/>
      <c r="N40" s="6"/>
      <c r="O40" s="6"/>
      <c r="P40" s="6"/>
      <c r="Q40" s="6"/>
      <c r="R40" s="6"/>
      <c r="S40" s="6"/>
      <c r="T40" s="6"/>
      <c r="U40" s="6"/>
      <c r="V40" s="6"/>
      <c r="W40" s="179"/>
      <c r="X40" s="180"/>
      <c r="Y40" s="180"/>
      <c r="Z40" s="180"/>
      <c r="AA40" s="180"/>
      <c r="AB40" s="180"/>
      <c r="AC40" s="180"/>
      <c r="AD40" s="181"/>
      <c r="AE40" s="6"/>
      <c r="AF40" s="137"/>
      <c r="AG40" s="138"/>
      <c r="AH40" s="138"/>
      <c r="AI40" s="138"/>
      <c r="AJ40" s="138"/>
      <c r="AK40" s="138"/>
      <c r="AL40" s="138"/>
      <c r="AM40" s="139"/>
      <c r="AN40" s="6"/>
      <c r="AO40" s="122">
        <f>W40*(100+AF40)/100</f>
        <v>0</v>
      </c>
      <c r="AP40" s="123"/>
      <c r="AQ40" s="123"/>
      <c r="AR40" s="123"/>
      <c r="AS40" s="123"/>
      <c r="AT40" s="123"/>
      <c r="AU40" s="123"/>
      <c r="AV40" s="124"/>
    </row>
    <row r="41" spans="1:62" x14ac:dyDescent="0.2">
      <c r="A41" s="87"/>
      <c r="B41" s="87"/>
      <c r="D41" s="6"/>
      <c r="E41" s="9" t="s">
        <v>68</v>
      </c>
      <c r="F41" s="6"/>
      <c r="G41" s="6"/>
      <c r="H41" s="6"/>
      <c r="I41" s="6"/>
      <c r="J41" s="6"/>
      <c r="K41" s="6"/>
      <c r="L41" s="6"/>
      <c r="M41" s="6"/>
      <c r="N41" s="6"/>
      <c r="O41" s="6"/>
      <c r="P41" s="6"/>
      <c r="Q41" s="6"/>
      <c r="R41" s="6"/>
      <c r="S41" s="6"/>
      <c r="T41" s="6"/>
      <c r="U41" s="6"/>
      <c r="V41" s="6"/>
      <c r="W41" s="51"/>
      <c r="X41" s="51"/>
      <c r="Y41" s="51"/>
      <c r="Z41" s="51"/>
      <c r="AA41" s="51"/>
      <c r="AB41" s="51"/>
      <c r="AC41" s="51"/>
      <c r="AD41" s="51"/>
      <c r="AE41" s="6"/>
      <c r="AF41" s="6"/>
      <c r="AG41" s="6"/>
      <c r="AH41" s="6"/>
      <c r="AI41" s="6"/>
      <c r="AJ41" s="6"/>
      <c r="AK41" s="6"/>
      <c r="AL41" s="6"/>
      <c r="AM41" s="6"/>
      <c r="AN41" s="6"/>
      <c r="AO41" s="6"/>
      <c r="AP41" s="6"/>
      <c r="AQ41" s="6"/>
      <c r="AR41" s="6"/>
      <c r="AS41" s="6"/>
      <c r="AT41" s="6"/>
      <c r="AU41" s="6"/>
      <c r="AV41" s="6"/>
    </row>
    <row r="42" spans="1:62" x14ac:dyDescent="0.2">
      <c r="A42" s="87"/>
      <c r="B42" s="87"/>
      <c r="D42" s="6"/>
      <c r="E42" s="10" t="s">
        <v>66</v>
      </c>
      <c r="F42" s="6"/>
      <c r="G42" s="6"/>
      <c r="H42" s="6"/>
      <c r="I42" s="6"/>
      <c r="J42" s="6"/>
      <c r="K42" s="6"/>
      <c r="L42" s="6"/>
      <c r="M42" s="6"/>
      <c r="N42" s="6"/>
      <c r="O42" s="6"/>
      <c r="P42" s="6"/>
      <c r="Q42" s="6"/>
      <c r="R42" s="6"/>
      <c r="S42" s="6"/>
      <c r="T42" s="6"/>
      <c r="U42" s="6"/>
      <c r="V42" s="6"/>
      <c r="W42" s="137"/>
      <c r="X42" s="138"/>
      <c r="Y42" s="138"/>
      <c r="Z42" s="138"/>
      <c r="AA42" s="138"/>
      <c r="AB42" s="138"/>
      <c r="AC42" s="138"/>
      <c r="AD42" s="139"/>
      <c r="AE42" s="6"/>
      <c r="AF42" s="137"/>
      <c r="AG42" s="138"/>
      <c r="AH42" s="138"/>
      <c r="AI42" s="138"/>
      <c r="AJ42" s="138"/>
      <c r="AK42" s="138"/>
      <c r="AL42" s="138"/>
      <c r="AM42" s="139"/>
      <c r="AN42" s="6"/>
      <c r="AO42" s="122">
        <f>W42*(100+AF42)/100</f>
        <v>0</v>
      </c>
      <c r="AP42" s="123"/>
      <c r="AQ42" s="123"/>
      <c r="AR42" s="123"/>
      <c r="AS42" s="123"/>
      <c r="AT42" s="123"/>
      <c r="AU42" s="123"/>
      <c r="AV42" s="124"/>
    </row>
    <row r="43" spans="1:62" x14ac:dyDescent="0.2">
      <c r="A43" s="87"/>
      <c r="B43" s="87"/>
      <c r="D43" s="6"/>
      <c r="E43" s="9" t="s">
        <v>69</v>
      </c>
      <c r="F43" s="6"/>
      <c r="G43" s="6"/>
      <c r="H43" s="6"/>
      <c r="I43" s="6"/>
      <c r="J43" s="6"/>
      <c r="K43" s="6"/>
      <c r="L43" s="6"/>
      <c r="M43" s="6"/>
      <c r="N43" s="6"/>
      <c r="O43" s="6"/>
      <c r="P43" s="6"/>
      <c r="Q43" s="6"/>
      <c r="R43" s="6"/>
      <c r="S43" s="6"/>
      <c r="T43" s="6"/>
      <c r="U43" s="6"/>
      <c r="V43" s="6"/>
      <c r="W43" s="51"/>
      <c r="X43" s="51"/>
      <c r="Y43" s="51"/>
      <c r="Z43" s="51"/>
      <c r="AA43" s="51"/>
      <c r="AB43" s="51"/>
      <c r="AC43" s="51"/>
      <c r="AD43" s="51"/>
      <c r="AE43" s="6"/>
      <c r="AF43" s="6"/>
      <c r="AG43" s="6"/>
      <c r="AH43" s="6"/>
      <c r="AI43" s="6"/>
      <c r="AJ43" s="6"/>
      <c r="AK43" s="6"/>
      <c r="AL43" s="6"/>
      <c r="AM43" s="6"/>
      <c r="AN43" s="6"/>
      <c r="AO43" s="6"/>
      <c r="AP43" s="6"/>
      <c r="AQ43" s="6"/>
      <c r="AR43" s="6"/>
      <c r="AS43" s="6"/>
      <c r="AT43" s="6"/>
      <c r="AU43" s="6"/>
      <c r="AV43" s="6"/>
    </row>
    <row r="44" spans="1:62" x14ac:dyDescent="0.2">
      <c r="A44" s="87"/>
      <c r="B44" s="87"/>
      <c r="D44" s="6"/>
      <c r="E44" s="10" t="s">
        <v>67</v>
      </c>
      <c r="F44" s="6"/>
      <c r="G44" s="6"/>
      <c r="H44" s="6"/>
      <c r="I44" s="6"/>
      <c r="J44" s="6"/>
      <c r="K44" s="6"/>
      <c r="L44" s="6"/>
      <c r="M44" s="6"/>
      <c r="N44" s="6"/>
      <c r="O44" s="6"/>
      <c r="P44" s="6"/>
      <c r="Q44" s="6"/>
      <c r="R44" s="6"/>
      <c r="S44" s="6"/>
      <c r="T44" s="6"/>
      <c r="U44" s="6"/>
      <c r="V44" s="6"/>
      <c r="W44" s="137"/>
      <c r="X44" s="138"/>
      <c r="Y44" s="138"/>
      <c r="Z44" s="138"/>
      <c r="AA44" s="138"/>
      <c r="AB44" s="138"/>
      <c r="AC44" s="138"/>
      <c r="AD44" s="139"/>
      <c r="AE44" s="6"/>
      <c r="AF44" s="137"/>
      <c r="AG44" s="138"/>
      <c r="AH44" s="138"/>
      <c r="AI44" s="138"/>
      <c r="AJ44" s="138"/>
      <c r="AK44" s="138"/>
      <c r="AL44" s="138"/>
      <c r="AM44" s="139"/>
      <c r="AN44" s="6"/>
      <c r="AO44" s="122">
        <f>W44*(100+AF44)/100</f>
        <v>0</v>
      </c>
      <c r="AP44" s="123"/>
      <c r="AQ44" s="123"/>
      <c r="AR44" s="123"/>
      <c r="AS44" s="123"/>
      <c r="AT44" s="123"/>
      <c r="AU44" s="123"/>
      <c r="AV44" s="124"/>
    </row>
    <row r="45" spans="1:62" x14ac:dyDescent="0.2">
      <c r="A45" s="87"/>
      <c r="B45" s="87"/>
      <c r="D45" s="6"/>
      <c r="E45" s="10"/>
      <c r="F45" s="6"/>
      <c r="G45" s="6"/>
      <c r="H45" s="6"/>
      <c r="I45" s="6"/>
      <c r="J45" s="6"/>
      <c r="K45" s="6"/>
      <c r="L45" s="6"/>
      <c r="M45" s="6"/>
      <c r="N45" s="6"/>
      <c r="O45" s="6"/>
      <c r="P45" s="6"/>
      <c r="Q45" s="6"/>
      <c r="R45" s="6"/>
      <c r="S45" s="6"/>
      <c r="T45" s="6"/>
      <c r="U45" s="6"/>
      <c r="V45" s="6"/>
      <c r="W45" s="51"/>
      <c r="X45" s="51"/>
      <c r="Y45" s="51"/>
      <c r="Z45" s="51"/>
      <c r="AA45" s="51"/>
      <c r="AB45" s="51"/>
      <c r="AC45" s="51"/>
      <c r="AD45" s="51"/>
      <c r="AE45" s="6"/>
      <c r="AF45" s="6"/>
      <c r="AG45" s="6"/>
      <c r="AH45" s="6"/>
      <c r="AI45" s="6"/>
      <c r="AJ45" s="6"/>
      <c r="AK45" s="6"/>
      <c r="AL45" s="6"/>
      <c r="AM45" s="6"/>
      <c r="AN45" s="6"/>
      <c r="AO45" s="6"/>
      <c r="AP45" s="6"/>
      <c r="AQ45" s="6"/>
      <c r="AR45" s="6"/>
      <c r="AS45" s="6"/>
      <c r="AT45" s="6"/>
      <c r="AU45" s="6"/>
      <c r="AV45" s="6"/>
    </row>
    <row r="46" spans="1:62" x14ac:dyDescent="0.2">
      <c r="A46" s="87"/>
      <c r="B46" s="87"/>
      <c r="D46" s="6"/>
      <c r="E46" s="9" t="s">
        <v>141</v>
      </c>
      <c r="F46" s="6"/>
      <c r="G46" s="6"/>
      <c r="H46" s="6"/>
      <c r="I46" s="6"/>
      <c r="J46" s="6"/>
      <c r="K46" s="6"/>
      <c r="L46" s="6"/>
      <c r="M46" s="6"/>
      <c r="N46" s="6"/>
      <c r="O46" s="6"/>
      <c r="P46" s="6"/>
      <c r="Q46" s="6"/>
      <c r="R46" s="6"/>
      <c r="S46" s="6"/>
      <c r="T46" s="6"/>
      <c r="U46" s="6"/>
      <c r="V46" s="6"/>
      <c r="W46" s="140">
        <f>W35+W38-W40-W42-W44</f>
        <v>0</v>
      </c>
      <c r="X46" s="141"/>
      <c r="Y46" s="141"/>
      <c r="Z46" s="141"/>
      <c r="AA46" s="141"/>
      <c r="AB46" s="141"/>
      <c r="AC46" s="141"/>
      <c r="AD46" s="142"/>
      <c r="AE46" s="6"/>
      <c r="AF46" s="6"/>
      <c r="AG46" s="6"/>
      <c r="AH46" s="6"/>
      <c r="AI46" s="6"/>
      <c r="AJ46" s="6"/>
      <c r="AK46" s="6"/>
      <c r="AL46" s="6"/>
      <c r="AM46" s="6"/>
      <c r="AN46" s="6"/>
      <c r="AO46" s="140">
        <f>AO35+AO38-AO40-AO42-AO44</f>
        <v>0</v>
      </c>
      <c r="AP46" s="141"/>
      <c r="AQ46" s="141"/>
      <c r="AR46" s="141"/>
      <c r="AS46" s="141"/>
      <c r="AT46" s="141"/>
      <c r="AU46" s="141"/>
      <c r="AV46" s="142"/>
    </row>
    <row r="47" spans="1:62" x14ac:dyDescent="0.2">
      <c r="A47" s="87"/>
      <c r="B47" s="87"/>
      <c r="D47" s="6"/>
      <c r="E47" s="10" t="s">
        <v>56</v>
      </c>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row>
    <row r="48" spans="1:62" ht="7.5" customHeight="1" x14ac:dyDescent="0.2">
      <c r="A48" s="87"/>
      <c r="B48" s="87"/>
      <c r="D48" s="6"/>
      <c r="E48" s="11"/>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row>
    <row r="49" spans="1:73" x14ac:dyDescent="0.2">
      <c r="A49" s="87"/>
      <c r="B49" s="87"/>
      <c r="D49" s="6"/>
      <c r="E49" s="9" t="s">
        <v>15</v>
      </c>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165"/>
      <c r="AP49" s="166"/>
      <c r="AQ49" s="166"/>
      <c r="AR49" s="166"/>
      <c r="AS49" s="166"/>
      <c r="AT49" s="166"/>
      <c r="AU49" s="166"/>
      <c r="AV49" s="167"/>
    </row>
    <row r="50" spans="1:73" x14ac:dyDescent="0.2">
      <c r="A50" s="87"/>
      <c r="B50" s="87"/>
      <c r="D50" s="6"/>
      <c r="E50" s="171" t="s">
        <v>16</v>
      </c>
      <c r="F50" s="171"/>
      <c r="G50" s="171"/>
      <c r="H50" s="171"/>
      <c r="I50" s="171"/>
      <c r="J50" s="171"/>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c r="AM50" s="171"/>
      <c r="AN50" s="6"/>
      <c r="AO50" s="24"/>
      <c r="AP50" s="24"/>
      <c r="AQ50" s="24"/>
      <c r="AR50" s="24"/>
      <c r="AS50" s="24"/>
      <c r="AT50" s="24"/>
      <c r="AU50" s="24"/>
      <c r="AV50" s="24"/>
    </row>
    <row r="51" spans="1:73" ht="9" customHeight="1" x14ac:dyDescent="0.2">
      <c r="A51" s="87"/>
      <c r="B51" s="87"/>
      <c r="D51" s="6"/>
      <c r="E51" s="11"/>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row>
    <row r="52" spans="1:73" ht="10.5" customHeight="1" x14ac:dyDescent="0.2">
      <c r="A52" s="87"/>
      <c r="B52" s="87"/>
      <c r="D52" s="6"/>
      <c r="E52" s="9" t="s">
        <v>17</v>
      </c>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162">
        <v>0</v>
      </c>
      <c r="AP52" s="163"/>
      <c r="AQ52" s="163"/>
      <c r="AR52" s="163"/>
      <c r="AS52" s="163"/>
      <c r="AT52" s="163"/>
      <c r="AU52" s="163"/>
      <c r="AV52" s="164"/>
    </row>
    <row r="53" spans="1:73" x14ac:dyDescent="0.2">
      <c r="A53" s="87"/>
      <c r="B53" s="87"/>
      <c r="D53" s="6"/>
      <c r="E53" s="10" t="s">
        <v>57</v>
      </c>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row>
    <row r="54" spans="1:73" ht="10.5" customHeight="1" x14ac:dyDescent="0.2">
      <c r="A54" s="87"/>
      <c r="B54" s="87"/>
      <c r="D54" s="6"/>
      <c r="E54" s="10"/>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row>
    <row r="55" spans="1:73" x14ac:dyDescent="0.2">
      <c r="A55" s="87"/>
      <c r="B55" s="87"/>
      <c r="D55" s="6"/>
      <c r="E55" s="9" t="s">
        <v>70</v>
      </c>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135" t="str">
        <f>IF(A19=TRUE,"Limitas:","")</f>
        <v/>
      </c>
      <c r="AP55" s="135"/>
      <c r="AQ55" s="135"/>
      <c r="AR55" s="135"/>
      <c r="AS55" s="135"/>
      <c r="AT55" s="135"/>
      <c r="AU55" s="135"/>
      <c r="AV55" s="135"/>
    </row>
    <row r="56" spans="1:73" ht="14.25" customHeight="1" x14ac:dyDescent="0.2">
      <c r="A56" s="87"/>
      <c r="B56" s="87"/>
      <c r="D56" s="6"/>
      <c r="E56" s="112" t="s">
        <v>71</v>
      </c>
      <c r="F56" s="112"/>
      <c r="G56" s="112"/>
      <c r="H56" s="112"/>
      <c r="I56" s="112"/>
      <c r="J56" s="112"/>
      <c r="K56" s="112"/>
      <c r="L56" s="112"/>
      <c r="M56" s="112"/>
      <c r="N56" s="112"/>
      <c r="O56" s="112"/>
      <c r="P56" s="112"/>
      <c r="Q56" s="112"/>
      <c r="R56" s="112"/>
      <c r="S56" s="112"/>
      <c r="T56" s="6"/>
      <c r="U56" s="6"/>
      <c r="V56" s="6"/>
      <c r="W56" s="6"/>
      <c r="X56" s="6"/>
      <c r="Y56" s="6"/>
      <c r="Z56" s="6"/>
      <c r="AA56" s="6"/>
      <c r="AB56" s="6"/>
      <c r="AC56" s="6"/>
      <c r="AD56" s="6"/>
      <c r="AE56" s="6"/>
      <c r="AF56" s="6"/>
      <c r="AG56" s="6"/>
      <c r="AH56" s="6"/>
      <c r="AI56" s="6"/>
      <c r="AJ56" s="6"/>
      <c r="AK56" s="6"/>
      <c r="AL56" s="6"/>
      <c r="AM56" s="6"/>
      <c r="AN56" s="6"/>
      <c r="AO56" s="121"/>
      <c r="AP56" s="121"/>
      <c r="AQ56" s="121"/>
      <c r="AR56" s="121"/>
      <c r="AS56" s="121"/>
      <c r="AT56" s="121"/>
      <c r="AU56" s="121"/>
      <c r="AV56" s="121"/>
    </row>
    <row r="57" spans="1:73" ht="14.25" customHeight="1" x14ac:dyDescent="0.2">
      <c r="A57" s="87"/>
      <c r="B57" s="87"/>
      <c r="D57" s="6"/>
      <c r="E57" s="112" t="s">
        <v>72</v>
      </c>
      <c r="F57" s="112"/>
      <c r="G57" s="112"/>
      <c r="H57" s="112"/>
      <c r="I57" s="112"/>
      <c r="J57" s="112"/>
      <c r="K57" s="112"/>
      <c r="L57" s="112"/>
      <c r="M57" s="112"/>
      <c r="N57" s="112"/>
      <c r="O57" s="112"/>
      <c r="P57" s="112"/>
      <c r="Q57" s="112"/>
      <c r="R57" s="112"/>
      <c r="S57" s="112"/>
      <c r="T57" s="6"/>
      <c r="U57" s="6"/>
      <c r="V57" s="6"/>
      <c r="W57" s="6"/>
      <c r="X57" s="6"/>
      <c r="Y57" s="6"/>
      <c r="Z57" s="6"/>
      <c r="AA57" s="6"/>
      <c r="AB57" s="6"/>
      <c r="AC57" s="6"/>
      <c r="AD57" s="6"/>
      <c r="AE57" s="6"/>
      <c r="AF57" s="6"/>
      <c r="AG57" s="6"/>
      <c r="AH57" s="6"/>
      <c r="AI57" s="6"/>
      <c r="AJ57" s="6"/>
      <c r="AK57" s="6"/>
      <c r="AL57" s="6"/>
      <c r="AM57" s="6"/>
      <c r="AN57" s="6"/>
      <c r="AO57" s="121"/>
      <c r="AP57" s="121"/>
      <c r="AQ57" s="121"/>
      <c r="AR57" s="121"/>
      <c r="AS57" s="121"/>
      <c r="AT57" s="121"/>
      <c r="AU57" s="121"/>
      <c r="AV57" s="121"/>
    </row>
    <row r="58" spans="1:73" ht="14.25" customHeight="1" x14ac:dyDescent="0.2">
      <c r="A58" s="87"/>
      <c r="B58" s="87"/>
      <c r="D58" s="6"/>
      <c r="E58" s="11" t="s">
        <v>73</v>
      </c>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121"/>
      <c r="AP58" s="121"/>
      <c r="AQ58" s="121"/>
      <c r="AR58" s="121"/>
      <c r="AS58" s="121"/>
      <c r="AT58" s="121"/>
      <c r="AU58" s="121"/>
      <c r="AV58" s="121"/>
    </row>
    <row r="59" spans="1:73" ht="14.25" customHeight="1" x14ac:dyDescent="0.2">
      <c r="A59" s="87"/>
      <c r="B59" s="87"/>
      <c r="D59" s="6"/>
      <c r="E59" s="11" t="s">
        <v>74</v>
      </c>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121"/>
      <c r="AP59" s="121"/>
      <c r="AQ59" s="121"/>
      <c r="AR59" s="121"/>
      <c r="AS59" s="121"/>
      <c r="AT59" s="121"/>
      <c r="AU59" s="121"/>
      <c r="AV59" s="121"/>
    </row>
    <row r="60" spans="1:73" ht="14.25" customHeight="1" x14ac:dyDescent="0.2">
      <c r="A60" s="87"/>
      <c r="B60" s="87"/>
      <c r="D60" s="6"/>
      <c r="E60" s="11" t="s">
        <v>75</v>
      </c>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121"/>
      <c r="AP60" s="121"/>
      <c r="AQ60" s="121"/>
      <c r="AR60" s="121"/>
      <c r="AS60" s="121"/>
      <c r="AT60" s="121"/>
      <c r="AU60" s="121"/>
      <c r="AV60" s="121"/>
    </row>
    <row r="61" spans="1:73" ht="12.75" customHeight="1" x14ac:dyDescent="0.2">
      <c r="A61" s="87"/>
      <c r="B61" s="87"/>
      <c r="D61" s="6"/>
      <c r="E61" s="17" t="s">
        <v>134</v>
      </c>
      <c r="F61" s="130" t="s">
        <v>119</v>
      </c>
      <c r="G61" s="130"/>
      <c r="H61" s="130"/>
      <c r="I61" s="130"/>
      <c r="J61" s="130"/>
      <c r="K61" s="130"/>
      <c r="L61" s="130"/>
      <c r="M61" s="130"/>
      <c r="N61" s="130"/>
      <c r="O61" s="130"/>
      <c r="P61" s="130"/>
      <c r="Q61" s="130"/>
      <c r="R61" s="130"/>
      <c r="S61" s="130"/>
      <c r="T61" s="130"/>
      <c r="U61" s="130"/>
      <c r="V61" s="6"/>
      <c r="W61" s="6"/>
      <c r="X61" s="6"/>
      <c r="Y61" s="6"/>
      <c r="Z61" s="6"/>
      <c r="AA61" s="6"/>
      <c r="AB61" s="6"/>
      <c r="AC61" s="6"/>
      <c r="AD61" s="6"/>
      <c r="AE61" s="6"/>
      <c r="AF61" s="6"/>
      <c r="AG61" s="6"/>
      <c r="AH61" s="6"/>
      <c r="AI61" s="6"/>
      <c r="AJ61" s="6"/>
      <c r="AK61" s="6"/>
      <c r="AL61" s="6"/>
      <c r="AM61" s="6"/>
      <c r="AN61" s="6"/>
      <c r="AO61" s="120"/>
      <c r="AP61" s="120"/>
      <c r="AQ61" s="120"/>
      <c r="AR61" s="120"/>
      <c r="AS61" s="120"/>
      <c r="AT61" s="120"/>
      <c r="AU61" s="120"/>
      <c r="AV61" s="120"/>
      <c r="BS61" s="23"/>
      <c r="BT61" s="23"/>
      <c r="BU61" s="23"/>
    </row>
    <row r="62" spans="1:73" ht="12.75" customHeight="1" x14ac:dyDescent="0.2">
      <c r="A62" s="87"/>
      <c r="B62" s="87"/>
      <c r="D62" s="6"/>
      <c r="E62" s="17" t="s">
        <v>134</v>
      </c>
      <c r="F62" s="136" t="s">
        <v>119</v>
      </c>
      <c r="G62" s="136"/>
      <c r="H62" s="136"/>
      <c r="I62" s="136"/>
      <c r="J62" s="136"/>
      <c r="K62" s="136"/>
      <c r="L62" s="136"/>
      <c r="M62" s="136"/>
      <c r="N62" s="136"/>
      <c r="O62" s="136"/>
      <c r="P62" s="136"/>
      <c r="Q62" s="136"/>
      <c r="R62" s="136"/>
      <c r="S62" s="136"/>
      <c r="T62" s="136"/>
      <c r="U62" s="136"/>
      <c r="V62" s="6"/>
      <c r="W62" s="6"/>
      <c r="X62" s="6"/>
      <c r="Y62" s="6"/>
      <c r="Z62" s="6"/>
      <c r="AA62" s="6"/>
      <c r="AB62" s="6"/>
      <c r="AC62" s="6"/>
      <c r="AD62" s="6"/>
      <c r="AE62" s="6"/>
      <c r="AF62" s="6"/>
      <c r="AG62" s="6"/>
      <c r="AH62" s="6"/>
      <c r="AI62" s="6"/>
      <c r="AJ62" s="6"/>
      <c r="AK62" s="6"/>
      <c r="AL62" s="6"/>
      <c r="AM62" s="6"/>
      <c r="AN62" s="6"/>
      <c r="AO62" s="121"/>
      <c r="AP62" s="121"/>
      <c r="AQ62" s="121"/>
      <c r="AR62" s="121"/>
      <c r="AS62" s="121"/>
      <c r="AT62" s="121"/>
      <c r="AU62" s="121"/>
      <c r="AV62" s="121"/>
      <c r="BS62" s="23"/>
      <c r="BT62" s="23"/>
      <c r="BU62" s="23"/>
    </row>
    <row r="63" spans="1:73" ht="11.25" customHeight="1" x14ac:dyDescent="0.2">
      <c r="A63" s="87"/>
      <c r="B63" s="87"/>
      <c r="D63" s="6"/>
      <c r="E63" s="28"/>
      <c r="F63" s="28"/>
      <c r="G63" s="28"/>
      <c r="H63" s="28"/>
      <c r="I63" s="28"/>
      <c r="J63" s="28"/>
      <c r="K63" s="28"/>
      <c r="L63" s="28"/>
      <c r="M63" s="28"/>
      <c r="N63" s="28"/>
      <c r="O63" s="28"/>
      <c r="P63" s="28"/>
      <c r="Q63" s="28"/>
      <c r="R63" s="28"/>
      <c r="S63" s="28"/>
      <c r="T63" s="28"/>
      <c r="U63" s="28"/>
      <c r="V63" s="6"/>
      <c r="W63" s="6"/>
      <c r="X63" s="6"/>
      <c r="Y63" s="6"/>
      <c r="Z63" s="6"/>
      <c r="AA63" s="6"/>
      <c r="AB63" s="6"/>
      <c r="AC63" s="6"/>
      <c r="AD63" s="6"/>
      <c r="AE63" s="6"/>
      <c r="AF63" s="6"/>
      <c r="AG63" s="6"/>
      <c r="AH63" s="6"/>
      <c r="AI63" s="6"/>
      <c r="AJ63" s="6"/>
      <c r="AK63" s="6"/>
      <c r="AL63" s="6"/>
      <c r="AM63" s="6"/>
      <c r="AN63" s="6"/>
      <c r="AO63" s="52"/>
      <c r="AP63" s="52"/>
      <c r="AQ63" s="52"/>
      <c r="AR63" s="52"/>
      <c r="AS63" s="52"/>
      <c r="AT63" s="52"/>
      <c r="AU63" s="52"/>
      <c r="AV63" s="52"/>
    </row>
    <row r="64" spans="1:73" x14ac:dyDescent="0.2">
      <c r="A64" s="87"/>
      <c r="B64" s="87"/>
      <c r="D64" s="6"/>
      <c r="E64" s="143" t="s">
        <v>149</v>
      </c>
      <c r="F64" s="143"/>
      <c r="G64" s="143"/>
      <c r="H64" s="143"/>
      <c r="I64" s="143"/>
      <c r="J64" s="143"/>
      <c r="K64" s="143"/>
      <c r="L64" s="143"/>
      <c r="M64" s="143"/>
      <c r="N64" s="143"/>
      <c r="O64" s="143"/>
      <c r="P64" s="143"/>
      <c r="Q64" s="143"/>
      <c r="R64" s="143"/>
      <c r="S64" s="143"/>
      <c r="T64" s="143"/>
      <c r="U64" s="143"/>
      <c r="V64" s="143"/>
      <c r="W64" s="143"/>
      <c r="X64" s="6"/>
      <c r="Y64" s="6"/>
      <c r="Z64" s="6"/>
      <c r="AA64" s="6"/>
      <c r="AB64" s="6"/>
      <c r="AC64" s="6"/>
      <c r="AD64" s="6"/>
      <c r="AE64" s="6"/>
      <c r="AF64" s="6"/>
      <c r="AG64" s="6"/>
      <c r="AH64" s="6"/>
      <c r="AI64" s="6"/>
      <c r="AJ64" s="6"/>
      <c r="AK64" s="6"/>
      <c r="AL64" s="6"/>
      <c r="AM64" s="6"/>
      <c r="AN64" s="6"/>
      <c r="AO64" s="122">
        <f>SUM(AO56:AV62)</f>
        <v>0</v>
      </c>
      <c r="AP64" s="123"/>
      <c r="AQ64" s="123"/>
      <c r="AR64" s="123"/>
      <c r="AS64" s="123"/>
      <c r="AT64" s="123"/>
      <c r="AU64" s="123"/>
      <c r="AV64" s="124"/>
    </row>
    <row r="65" spans="1:48" ht="9.75" customHeight="1" x14ac:dyDescent="0.2">
      <c r="A65" s="87"/>
      <c r="B65" s="87"/>
      <c r="D65" s="6"/>
      <c r="E65" s="11"/>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row>
    <row r="66" spans="1:48" x14ac:dyDescent="0.2">
      <c r="A66" s="87"/>
      <c r="B66" s="87"/>
      <c r="D66" s="6"/>
      <c r="E66" s="7" t="s">
        <v>142</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185">
        <f>IF((AO49)&gt;12,(AO46+(AO46*AO52))*AO49/12,(AO46+(AO46*AO52))*12/12)+AO64</f>
        <v>0</v>
      </c>
      <c r="AP66" s="186"/>
      <c r="AQ66" s="186"/>
      <c r="AR66" s="186"/>
      <c r="AS66" s="186"/>
      <c r="AT66" s="186"/>
      <c r="AU66" s="186"/>
      <c r="AV66" s="187"/>
    </row>
    <row r="67" spans="1:48" x14ac:dyDescent="0.2">
      <c r="A67" s="87"/>
      <c r="B67" s="87"/>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row>
    <row r="68" spans="1:48" x14ac:dyDescent="0.2">
      <c r="A68" s="87"/>
      <c r="B68" s="87"/>
      <c r="D68" s="6"/>
      <c r="E68" s="7" t="s">
        <v>18</v>
      </c>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row>
    <row r="69" spans="1:48" x14ac:dyDescent="0.2">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row>
    <row r="70" spans="1:48" x14ac:dyDescent="0.2">
      <c r="D70" s="6"/>
      <c r="E70" s="6" t="s">
        <v>19</v>
      </c>
      <c r="F70" s="125" t="s">
        <v>102</v>
      </c>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c r="AV70" s="125"/>
    </row>
    <row r="71" spans="1:48" x14ac:dyDescent="0.2">
      <c r="D71" s="6"/>
      <c r="E71" s="6"/>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c r="AV71" s="125"/>
    </row>
    <row r="72" spans="1:48" x14ac:dyDescent="0.2">
      <c r="D72" s="6"/>
      <c r="E72" s="6"/>
      <c r="F72" s="126"/>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27"/>
      <c r="AE72" s="127"/>
      <c r="AF72" s="127"/>
      <c r="AG72" s="127"/>
      <c r="AH72" s="127"/>
      <c r="AI72" s="127"/>
      <c r="AJ72" s="127"/>
      <c r="AK72" s="127"/>
      <c r="AL72" s="127"/>
      <c r="AM72" s="127"/>
      <c r="AN72" s="127"/>
      <c r="AO72" s="127"/>
      <c r="AP72" s="127"/>
      <c r="AQ72" s="127"/>
      <c r="AR72" s="127"/>
      <c r="AS72" s="127"/>
      <c r="AT72" s="127"/>
      <c r="AU72" s="127"/>
      <c r="AV72" s="128"/>
    </row>
    <row r="73" spans="1:48" x14ac:dyDescent="0.2">
      <c r="D73" s="6"/>
      <c r="E73" s="6"/>
      <c r="F73" s="129"/>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130"/>
      <c r="AU73" s="130"/>
      <c r="AV73" s="131"/>
    </row>
    <row r="74" spans="1:48" x14ac:dyDescent="0.2">
      <c r="D74" s="6"/>
      <c r="E74" s="6"/>
      <c r="F74" s="132"/>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4"/>
    </row>
    <row r="75" spans="1:48" x14ac:dyDescent="0.2">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row>
    <row r="76" spans="1:48" x14ac:dyDescent="0.2">
      <c r="D76" s="6"/>
      <c r="E76" s="6" t="s">
        <v>20</v>
      </c>
      <c r="F76" s="125" t="s">
        <v>103</v>
      </c>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row>
    <row r="77" spans="1:48" x14ac:dyDescent="0.2">
      <c r="D77" s="6"/>
      <c r="E77" s="6"/>
      <c r="F77" s="125"/>
      <c r="G77" s="125"/>
      <c r="H77" s="125"/>
      <c r="I77" s="125"/>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row>
    <row r="78" spans="1:48" x14ac:dyDescent="0.2">
      <c r="D78" s="6"/>
      <c r="E78" s="6"/>
      <c r="F78" s="126"/>
      <c r="G78" s="127"/>
      <c r="H78" s="127"/>
      <c r="I78" s="127"/>
      <c r="J78" s="127"/>
      <c r="K78" s="127"/>
      <c r="L78" s="127"/>
      <c r="M78" s="127"/>
      <c r="N78" s="127"/>
      <c r="O78" s="127"/>
      <c r="P78" s="127"/>
      <c r="Q78" s="127"/>
      <c r="R78" s="127"/>
      <c r="S78" s="127"/>
      <c r="T78" s="127"/>
      <c r="U78" s="127"/>
      <c r="V78" s="127"/>
      <c r="W78" s="127"/>
      <c r="X78" s="127"/>
      <c r="Y78" s="127"/>
      <c r="Z78" s="127"/>
      <c r="AA78" s="127"/>
      <c r="AB78" s="127"/>
      <c r="AC78" s="127"/>
      <c r="AD78" s="127"/>
      <c r="AE78" s="127"/>
      <c r="AF78" s="127"/>
      <c r="AG78" s="127"/>
      <c r="AH78" s="127"/>
      <c r="AI78" s="127"/>
      <c r="AJ78" s="127"/>
      <c r="AK78" s="127"/>
      <c r="AL78" s="127"/>
      <c r="AM78" s="127"/>
      <c r="AN78" s="127"/>
      <c r="AO78" s="127"/>
      <c r="AP78" s="127"/>
      <c r="AQ78" s="127"/>
      <c r="AR78" s="127"/>
      <c r="AS78" s="127"/>
      <c r="AT78" s="127"/>
      <c r="AU78" s="127"/>
      <c r="AV78" s="128"/>
    </row>
    <row r="79" spans="1:48" x14ac:dyDescent="0.2">
      <c r="D79" s="6"/>
      <c r="E79" s="6"/>
      <c r="F79" s="129"/>
      <c r="G79" s="130"/>
      <c r="H79" s="130"/>
      <c r="I79" s="130"/>
      <c r="J79" s="130"/>
      <c r="K79" s="130"/>
      <c r="L79" s="130"/>
      <c r="M79" s="130"/>
      <c r="N79" s="130"/>
      <c r="O79" s="130"/>
      <c r="P79" s="130"/>
      <c r="Q79" s="130"/>
      <c r="R79" s="130"/>
      <c r="S79" s="130"/>
      <c r="T79" s="130"/>
      <c r="U79" s="130"/>
      <c r="V79" s="130"/>
      <c r="W79" s="130"/>
      <c r="X79" s="130"/>
      <c r="Y79" s="130"/>
      <c r="Z79" s="130"/>
      <c r="AA79" s="130"/>
      <c r="AB79" s="130"/>
      <c r="AC79" s="130"/>
      <c r="AD79" s="130"/>
      <c r="AE79" s="130"/>
      <c r="AF79" s="130"/>
      <c r="AG79" s="130"/>
      <c r="AH79" s="130"/>
      <c r="AI79" s="130"/>
      <c r="AJ79" s="130"/>
      <c r="AK79" s="130"/>
      <c r="AL79" s="130"/>
      <c r="AM79" s="130"/>
      <c r="AN79" s="130"/>
      <c r="AO79" s="130"/>
      <c r="AP79" s="130"/>
      <c r="AQ79" s="130"/>
      <c r="AR79" s="130"/>
      <c r="AS79" s="130"/>
      <c r="AT79" s="130"/>
      <c r="AU79" s="130"/>
      <c r="AV79" s="131"/>
    </row>
    <row r="80" spans="1:48" x14ac:dyDescent="0.2">
      <c r="D80" s="6"/>
      <c r="E80" s="6"/>
      <c r="F80" s="132"/>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c r="AU80" s="133"/>
      <c r="AV80" s="134"/>
    </row>
    <row r="81" spans="4:49" x14ac:dyDescent="0.2">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row>
    <row r="82" spans="4:49" ht="12.75" customHeight="1" x14ac:dyDescent="0.2">
      <c r="D82" s="6"/>
      <c r="E82" s="6" t="s">
        <v>21</v>
      </c>
      <c r="F82" s="125" t="s">
        <v>152</v>
      </c>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row>
    <row r="83" spans="4:49" ht="12.75" customHeight="1" x14ac:dyDescent="0.2">
      <c r="D83" s="6"/>
      <c r="E83" s="6"/>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row>
    <row r="84" spans="4:49" x14ac:dyDescent="0.2">
      <c r="D84" s="6"/>
      <c r="E84" s="6"/>
      <c r="F84" s="126"/>
      <c r="G84" s="127"/>
      <c r="H84" s="127"/>
      <c r="I84" s="127"/>
      <c r="J84" s="127"/>
      <c r="K84" s="127"/>
      <c r="L84" s="127"/>
      <c r="M84" s="127"/>
      <c r="N84" s="127"/>
      <c r="O84" s="127"/>
      <c r="P84" s="127"/>
      <c r="Q84" s="127"/>
      <c r="R84" s="127"/>
      <c r="S84" s="127"/>
      <c r="T84" s="127"/>
      <c r="U84" s="127"/>
      <c r="V84" s="127"/>
      <c r="W84" s="127"/>
      <c r="X84" s="127"/>
      <c r="Y84" s="127"/>
      <c r="Z84" s="127"/>
      <c r="AA84" s="127"/>
      <c r="AB84" s="127"/>
      <c r="AC84" s="127"/>
      <c r="AD84" s="127"/>
      <c r="AE84" s="127"/>
      <c r="AF84" s="127"/>
      <c r="AG84" s="127"/>
      <c r="AH84" s="127"/>
      <c r="AI84" s="127"/>
      <c r="AJ84" s="127"/>
      <c r="AK84" s="127"/>
      <c r="AL84" s="127"/>
      <c r="AM84" s="127"/>
      <c r="AN84" s="127"/>
      <c r="AO84" s="127"/>
      <c r="AP84" s="127"/>
      <c r="AQ84" s="127"/>
      <c r="AR84" s="127"/>
      <c r="AS84" s="127"/>
      <c r="AT84" s="127"/>
      <c r="AU84" s="127"/>
      <c r="AV84" s="128"/>
    </row>
    <row r="85" spans="4:49" x14ac:dyDescent="0.2">
      <c r="D85" s="6"/>
      <c r="E85" s="6"/>
      <c r="F85" s="129"/>
      <c r="G85" s="130"/>
      <c r="H85" s="130"/>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L85" s="130"/>
      <c r="AM85" s="130"/>
      <c r="AN85" s="130"/>
      <c r="AO85" s="130"/>
      <c r="AP85" s="130"/>
      <c r="AQ85" s="130"/>
      <c r="AR85" s="130"/>
      <c r="AS85" s="130"/>
      <c r="AT85" s="130"/>
      <c r="AU85" s="130"/>
      <c r="AV85" s="131"/>
    </row>
    <row r="86" spans="4:49" x14ac:dyDescent="0.2">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row>
    <row r="87" spans="4:49" ht="12.75" customHeight="1" x14ac:dyDescent="0.2">
      <c r="D87" s="6"/>
      <c r="E87" s="6" t="s">
        <v>22</v>
      </c>
      <c r="F87" s="125" t="s">
        <v>105</v>
      </c>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5"/>
    </row>
    <row r="88" spans="4:49" x14ac:dyDescent="0.2">
      <c r="D88" s="6"/>
      <c r="E88" s="6"/>
      <c r="F88" s="126"/>
      <c r="G88" s="127"/>
      <c r="H88" s="127"/>
      <c r="I88" s="127"/>
      <c r="J88" s="127"/>
      <c r="K88" s="127"/>
      <c r="L88" s="127"/>
      <c r="M88" s="127"/>
      <c r="N88" s="127"/>
      <c r="O88" s="127"/>
      <c r="P88" s="127"/>
      <c r="Q88" s="127"/>
      <c r="R88" s="127"/>
      <c r="S88" s="127"/>
      <c r="T88" s="127"/>
      <c r="U88" s="127"/>
      <c r="V88" s="127"/>
      <c r="W88" s="127"/>
      <c r="X88" s="127"/>
      <c r="Y88" s="127"/>
      <c r="Z88" s="127"/>
      <c r="AA88" s="127"/>
      <c r="AB88" s="127"/>
      <c r="AC88" s="127"/>
      <c r="AD88" s="127"/>
      <c r="AE88" s="127"/>
      <c r="AF88" s="127"/>
      <c r="AG88" s="127"/>
      <c r="AH88" s="127"/>
      <c r="AI88" s="127"/>
      <c r="AJ88" s="127"/>
      <c r="AK88" s="127"/>
      <c r="AL88" s="127"/>
      <c r="AM88" s="127"/>
      <c r="AN88" s="127"/>
      <c r="AO88" s="127"/>
      <c r="AP88" s="127"/>
      <c r="AQ88" s="127"/>
      <c r="AR88" s="127"/>
      <c r="AS88" s="127"/>
      <c r="AT88" s="127"/>
      <c r="AU88" s="127"/>
      <c r="AV88" s="128"/>
    </row>
    <row r="89" spans="4:49" x14ac:dyDescent="0.2">
      <c r="D89" s="6"/>
      <c r="E89" s="6"/>
      <c r="F89" s="129"/>
      <c r="G89" s="130"/>
      <c r="H89" s="130"/>
      <c r="I89" s="130"/>
      <c r="J89" s="130"/>
      <c r="K89" s="130"/>
      <c r="L89" s="130"/>
      <c r="M89" s="130"/>
      <c r="N89" s="130"/>
      <c r="O89" s="130"/>
      <c r="P89" s="130"/>
      <c r="Q89" s="130"/>
      <c r="R89" s="130"/>
      <c r="S89" s="130"/>
      <c r="T89" s="130"/>
      <c r="U89" s="130"/>
      <c r="V89" s="130"/>
      <c r="W89" s="130"/>
      <c r="X89" s="130"/>
      <c r="Y89" s="130"/>
      <c r="Z89" s="130"/>
      <c r="AA89" s="130"/>
      <c r="AB89" s="130"/>
      <c r="AC89" s="130"/>
      <c r="AD89" s="130"/>
      <c r="AE89" s="130"/>
      <c r="AF89" s="130"/>
      <c r="AG89" s="130"/>
      <c r="AH89" s="130"/>
      <c r="AI89" s="130"/>
      <c r="AJ89" s="130"/>
      <c r="AK89" s="130"/>
      <c r="AL89" s="130"/>
      <c r="AM89" s="130"/>
      <c r="AN89" s="130"/>
      <c r="AO89" s="130"/>
      <c r="AP89" s="130"/>
      <c r="AQ89" s="130"/>
      <c r="AR89" s="130"/>
      <c r="AS89" s="130"/>
      <c r="AT89" s="130"/>
      <c r="AU89" s="130"/>
      <c r="AV89" s="131"/>
    </row>
    <row r="90" spans="4:49" x14ac:dyDescent="0.2">
      <c r="D90" s="6"/>
      <c r="E90" s="6"/>
      <c r="F90" s="132"/>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c r="AG90" s="133"/>
      <c r="AH90" s="133"/>
      <c r="AI90" s="133"/>
      <c r="AJ90" s="133"/>
      <c r="AK90" s="133"/>
      <c r="AL90" s="133"/>
      <c r="AM90" s="133"/>
      <c r="AN90" s="133"/>
      <c r="AO90" s="133"/>
      <c r="AP90" s="133"/>
      <c r="AQ90" s="133"/>
      <c r="AR90" s="133"/>
      <c r="AS90" s="133"/>
      <c r="AT90" s="133"/>
      <c r="AU90" s="133"/>
      <c r="AV90" s="134"/>
    </row>
    <row r="91" spans="4:49" x14ac:dyDescent="0.2">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row>
    <row r="92" spans="4:49" ht="12.75" customHeight="1" x14ac:dyDescent="0.2">
      <c r="D92" s="6"/>
      <c r="E92" s="6" t="s">
        <v>23</v>
      </c>
      <c r="F92" s="125" t="s">
        <v>106</v>
      </c>
      <c r="G92" s="125"/>
      <c r="H92" s="125"/>
      <c r="I92" s="125"/>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7"/>
      <c r="AR92" s="17"/>
      <c r="AS92" s="17"/>
      <c r="AT92" s="17"/>
      <c r="AU92" s="17"/>
      <c r="AV92" s="17"/>
    </row>
    <row r="93" spans="4:49" x14ac:dyDescent="0.2">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row>
    <row r="94" spans="4:49" x14ac:dyDescent="0.2">
      <c r="D94" s="6"/>
      <c r="E94" s="6" t="s">
        <v>24</v>
      </c>
      <c r="F94" s="135" t="s">
        <v>107</v>
      </c>
      <c r="G94" s="135"/>
      <c r="H94" s="135"/>
      <c r="I94" s="135"/>
      <c r="J94" s="135"/>
      <c r="K94" s="135"/>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135"/>
      <c r="AP94" s="135"/>
      <c r="AQ94" s="6"/>
      <c r="AR94" s="6"/>
      <c r="AS94" s="6"/>
      <c r="AT94" s="6"/>
      <c r="AU94" s="6"/>
      <c r="AV94" s="6"/>
      <c r="AW94" s="21"/>
    </row>
    <row r="95" spans="4:49" x14ac:dyDescent="0.2">
      <c r="D95" s="6"/>
      <c r="E95" s="6"/>
      <c r="F95" s="112" t="s">
        <v>108</v>
      </c>
      <c r="G95" s="112"/>
      <c r="H95" s="112"/>
      <c r="I95" s="112"/>
      <c r="J95" s="112"/>
      <c r="K95" s="112"/>
      <c r="L95" s="112"/>
      <c r="M95" s="112"/>
      <c r="N95" s="112"/>
      <c r="O95" s="117"/>
      <c r="P95" s="118"/>
      <c r="Q95" s="118"/>
      <c r="R95" s="118"/>
      <c r="S95" s="118"/>
      <c r="T95" s="118"/>
      <c r="U95" s="118"/>
      <c r="V95" s="119"/>
      <c r="W95" s="37" t="s">
        <v>132</v>
      </c>
      <c r="X95" s="37"/>
      <c r="Y95" s="37"/>
      <c r="Z95" s="112" t="s">
        <v>110</v>
      </c>
      <c r="AA95" s="112"/>
      <c r="AB95" s="112"/>
      <c r="AC95" s="112"/>
      <c r="AD95" s="112"/>
      <c r="AE95" s="112"/>
      <c r="AF95" s="112"/>
      <c r="AG95" s="112"/>
      <c r="AH95" s="112"/>
      <c r="AI95" s="112"/>
      <c r="AJ95" s="112"/>
      <c r="AK95" s="117"/>
      <c r="AL95" s="118"/>
      <c r="AM95" s="118"/>
      <c r="AN95" s="118"/>
      <c r="AO95" s="118"/>
      <c r="AP95" s="118"/>
      <c r="AQ95" s="118"/>
      <c r="AR95" s="119"/>
      <c r="AS95" s="37" t="s">
        <v>132</v>
      </c>
      <c r="AT95" s="37"/>
      <c r="AU95" s="37"/>
      <c r="AV95" s="37"/>
      <c r="AW95" s="40"/>
    </row>
    <row r="96" spans="4:49" ht="12" customHeight="1" x14ac:dyDescent="0.2">
      <c r="D96" s="6"/>
      <c r="E96" s="6"/>
      <c r="F96" s="113" t="s">
        <v>109</v>
      </c>
      <c r="G96" s="113"/>
      <c r="H96" s="113"/>
      <c r="I96" s="113"/>
      <c r="J96" s="113"/>
      <c r="K96" s="113"/>
      <c r="L96" s="113"/>
      <c r="M96" s="113"/>
      <c r="N96" s="113"/>
      <c r="O96" s="114"/>
      <c r="P96" s="115"/>
      <c r="Q96" s="115"/>
      <c r="R96" s="115"/>
      <c r="S96" s="115"/>
      <c r="T96" s="115"/>
      <c r="U96" s="115"/>
      <c r="V96" s="116"/>
      <c r="W96" s="38" t="s">
        <v>132</v>
      </c>
      <c r="X96" s="38"/>
      <c r="Y96" s="38"/>
      <c r="Z96" s="113" t="s">
        <v>134</v>
      </c>
      <c r="AA96" s="113"/>
      <c r="AB96" s="206" t="s">
        <v>101</v>
      </c>
      <c r="AC96" s="206"/>
      <c r="AD96" s="206"/>
      <c r="AE96" s="206"/>
      <c r="AF96" s="206"/>
      <c r="AG96" s="206"/>
      <c r="AH96" s="206"/>
      <c r="AI96" s="206"/>
      <c r="AJ96" s="207"/>
      <c r="AK96" s="114"/>
      <c r="AL96" s="115"/>
      <c r="AM96" s="115"/>
      <c r="AN96" s="115"/>
      <c r="AO96" s="115"/>
      <c r="AP96" s="115"/>
      <c r="AQ96" s="115"/>
      <c r="AR96" s="116"/>
      <c r="AS96" s="38" t="s">
        <v>132</v>
      </c>
      <c r="AT96" s="38"/>
      <c r="AU96" s="38"/>
      <c r="AV96" s="38"/>
      <c r="AW96" s="41"/>
    </row>
    <row r="97" spans="4:49" x14ac:dyDescent="0.2">
      <c r="D97" s="6"/>
      <c r="E97" s="6"/>
      <c r="F97" s="6"/>
      <c r="G97" s="6"/>
      <c r="H97" s="6"/>
      <c r="I97" s="6"/>
      <c r="J97" s="6"/>
      <c r="K97" s="6"/>
      <c r="L97" s="6"/>
      <c r="M97" s="6"/>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row>
    <row r="98" spans="4:49" x14ac:dyDescent="0.2">
      <c r="D98" s="6"/>
      <c r="E98" s="6" t="s">
        <v>26</v>
      </c>
      <c r="F98" s="189" t="s">
        <v>27</v>
      </c>
      <c r="G98" s="189"/>
      <c r="H98" s="189"/>
      <c r="I98" s="189"/>
      <c r="J98" s="189"/>
      <c r="K98" s="189"/>
      <c r="L98" s="189"/>
      <c r="M98" s="189"/>
      <c r="N98" s="189"/>
      <c r="O98" s="189"/>
      <c r="P98" s="189"/>
      <c r="Q98" s="189"/>
      <c r="R98" s="189"/>
      <c r="S98" s="189"/>
      <c r="T98" s="189"/>
      <c r="U98" s="189"/>
      <c r="V98" s="189"/>
      <c r="W98" s="189"/>
      <c r="X98" s="189"/>
      <c r="Y98" s="189"/>
      <c r="Z98" s="189"/>
      <c r="AA98" s="189"/>
      <c r="AB98" s="189"/>
      <c r="AC98" s="189"/>
      <c r="AD98" s="189"/>
      <c r="AE98" s="189"/>
      <c r="AF98" s="189"/>
      <c r="AG98" s="189"/>
      <c r="AH98" s="189"/>
      <c r="AI98" s="189"/>
      <c r="AJ98" s="189"/>
      <c r="AK98" s="189"/>
      <c r="AL98" s="189"/>
      <c r="AM98" s="189"/>
      <c r="AN98" s="189"/>
      <c r="AO98" s="189"/>
      <c r="AP98" s="189"/>
      <c r="AQ98" s="189"/>
      <c r="AR98" s="189"/>
      <c r="AS98" s="189"/>
      <c r="AT98" s="189"/>
      <c r="AU98" s="189"/>
      <c r="AV98" s="189"/>
    </row>
    <row r="99" spans="4:49" x14ac:dyDescent="0.2">
      <c r="D99" s="6"/>
      <c r="E99" s="6"/>
      <c r="F99" s="190" t="str">
        <f>IF(A3=TRUE,"Jei taip - nurodykite kokius turite atsarginius įrengimus","")</f>
        <v>Jei taip - nurodykite kokius turite atsarginius įrengimus</v>
      </c>
      <c r="G99" s="190"/>
      <c r="H99" s="190"/>
      <c r="I99" s="190"/>
      <c r="J99" s="190"/>
      <c r="K99" s="190"/>
      <c r="L99" s="190"/>
      <c r="M99" s="190"/>
      <c r="N99" s="190"/>
      <c r="O99" s="190"/>
      <c r="P99" s="190"/>
      <c r="Q99" s="190"/>
      <c r="R99" s="190"/>
      <c r="S99" s="190"/>
      <c r="T99" s="190"/>
      <c r="U99" s="190"/>
      <c r="V99" s="190"/>
      <c r="W99" s="190"/>
      <c r="X99" s="190"/>
      <c r="Y99" s="190"/>
      <c r="Z99" s="190"/>
      <c r="AA99" s="190"/>
      <c r="AB99" s="190"/>
      <c r="AC99" s="190"/>
      <c r="AD99" s="190"/>
      <c r="AE99" s="190"/>
      <c r="AF99" s="190"/>
      <c r="AG99" s="190"/>
      <c r="AH99" s="190"/>
      <c r="AI99" s="190"/>
      <c r="AJ99" s="190"/>
      <c r="AK99" s="190"/>
      <c r="AL99" s="190"/>
      <c r="AM99" s="190"/>
      <c r="AN99" s="190"/>
      <c r="AO99" s="190"/>
      <c r="AP99" s="190"/>
      <c r="AQ99" s="190"/>
      <c r="AR99" s="190"/>
      <c r="AS99" s="190"/>
      <c r="AT99" s="190"/>
      <c r="AU99" s="190"/>
      <c r="AV99" s="190"/>
    </row>
    <row r="100" spans="4:49" x14ac:dyDescent="0.2">
      <c r="D100" s="6"/>
      <c r="E100" s="6"/>
      <c r="F100" s="130"/>
      <c r="G100" s="130"/>
      <c r="H100" s="130"/>
      <c r="I100" s="130"/>
      <c r="J100" s="130"/>
      <c r="K100" s="130"/>
      <c r="L100" s="130"/>
      <c r="M100" s="130"/>
      <c r="N100" s="130"/>
      <c r="O100" s="130"/>
      <c r="P100" s="130"/>
      <c r="Q100" s="130"/>
      <c r="R100" s="130"/>
      <c r="S100" s="130"/>
      <c r="T100" s="130"/>
      <c r="U100" s="130"/>
      <c r="V100" s="130"/>
      <c r="W100" s="130"/>
      <c r="X100" s="130"/>
      <c r="Y100" s="130"/>
      <c r="Z100" s="130"/>
      <c r="AA100" s="130"/>
      <c r="AB100" s="130"/>
      <c r="AC100" s="130"/>
      <c r="AD100" s="130"/>
      <c r="AE100" s="130"/>
      <c r="AF100" s="130"/>
      <c r="AG100" s="130"/>
      <c r="AH100" s="130"/>
      <c r="AI100" s="130"/>
      <c r="AJ100" s="130"/>
      <c r="AK100" s="130"/>
      <c r="AL100" s="130"/>
      <c r="AM100" s="130"/>
      <c r="AN100" s="130"/>
      <c r="AO100" s="130"/>
      <c r="AP100" s="130"/>
      <c r="AQ100" s="130"/>
      <c r="AR100" s="130"/>
      <c r="AS100" s="130"/>
      <c r="AT100" s="130"/>
      <c r="AU100" s="130"/>
      <c r="AV100" s="130"/>
    </row>
    <row r="101" spans="4:49" x14ac:dyDescent="0.2">
      <c r="D101" s="6"/>
      <c r="E101" s="6"/>
      <c r="F101" s="130"/>
      <c r="G101" s="130"/>
      <c r="H101" s="130"/>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30"/>
      <c r="AM101" s="130"/>
      <c r="AN101" s="130"/>
      <c r="AO101" s="130"/>
      <c r="AP101" s="130"/>
      <c r="AQ101" s="130"/>
      <c r="AR101" s="130"/>
      <c r="AS101" s="130"/>
      <c r="AT101" s="130"/>
      <c r="AU101" s="130"/>
      <c r="AV101" s="130"/>
    </row>
    <row r="102" spans="4:49" x14ac:dyDescent="0.2">
      <c r="D102" s="6"/>
      <c r="E102" s="6"/>
      <c r="F102" s="130"/>
      <c r="G102" s="130"/>
      <c r="H102" s="130"/>
      <c r="I102" s="130"/>
      <c r="J102" s="130"/>
      <c r="K102" s="130"/>
      <c r="L102" s="130"/>
      <c r="M102" s="130"/>
      <c r="N102" s="130"/>
      <c r="O102" s="130"/>
      <c r="P102" s="130"/>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c r="AL102" s="130"/>
      <c r="AM102" s="130"/>
      <c r="AN102" s="130"/>
      <c r="AO102" s="130"/>
      <c r="AP102" s="130"/>
      <c r="AQ102" s="130"/>
      <c r="AR102" s="130"/>
      <c r="AS102" s="130"/>
      <c r="AT102" s="130"/>
      <c r="AU102" s="130"/>
      <c r="AV102" s="130"/>
    </row>
    <row r="103" spans="4:49" x14ac:dyDescent="0.2">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21"/>
    </row>
    <row r="104" spans="4:49" ht="12.75" customHeight="1" x14ac:dyDescent="0.2">
      <c r="D104" s="6"/>
      <c r="E104" s="6" t="s">
        <v>28</v>
      </c>
      <c r="F104" s="192" t="s">
        <v>25</v>
      </c>
      <c r="G104" s="192"/>
      <c r="H104" s="192"/>
      <c r="I104" s="192"/>
      <c r="J104" s="192"/>
      <c r="K104" s="192"/>
      <c r="L104" s="192"/>
      <c r="M104" s="192"/>
      <c r="N104" s="192"/>
      <c r="O104" s="192"/>
      <c r="P104" s="192"/>
      <c r="Q104" s="192"/>
      <c r="R104" s="192"/>
      <c r="S104" s="192"/>
      <c r="T104" s="192"/>
      <c r="U104" s="192"/>
      <c r="V104" s="192"/>
      <c r="W104" s="192"/>
      <c r="X104" s="192"/>
      <c r="Y104" s="192"/>
      <c r="Z104" s="192"/>
      <c r="AA104" s="192"/>
      <c r="AB104" s="192"/>
      <c r="AC104" s="192"/>
      <c r="AD104" s="192"/>
      <c r="AE104" s="192"/>
      <c r="AF104" s="192"/>
      <c r="AG104" s="192"/>
      <c r="AH104" s="192"/>
      <c r="AI104" s="192"/>
      <c r="AJ104" s="192"/>
      <c r="AK104" s="192"/>
      <c r="AL104" s="192"/>
      <c r="AM104" s="192"/>
      <c r="AN104" s="192"/>
      <c r="AO104" s="192"/>
      <c r="AP104" s="22"/>
      <c r="AQ104" s="22"/>
      <c r="AR104" s="22"/>
      <c r="AS104" s="22"/>
      <c r="AT104" s="22"/>
      <c r="AU104" s="22"/>
      <c r="AV104" s="22"/>
      <c r="AW104" s="21"/>
    </row>
    <row r="105" spans="4:49" x14ac:dyDescent="0.2">
      <c r="D105" s="6"/>
      <c r="E105" s="6"/>
      <c r="F105" s="191" t="str">
        <f>IF(A4=TRUE,"Jei taip - apibūdinkite šiuos įrengimus","")</f>
        <v>Jei taip - apibūdinkite šiuos įrengimus</v>
      </c>
      <c r="G105" s="191"/>
      <c r="H105" s="191"/>
      <c r="I105" s="191"/>
      <c r="J105" s="191"/>
      <c r="K105" s="191"/>
      <c r="L105" s="191"/>
      <c r="M105" s="191"/>
      <c r="N105" s="191"/>
      <c r="O105" s="191"/>
      <c r="P105" s="191"/>
      <c r="Q105" s="191"/>
      <c r="R105" s="191"/>
      <c r="S105" s="191"/>
      <c r="T105" s="191"/>
      <c r="U105" s="191"/>
      <c r="V105" s="191"/>
      <c r="W105" s="191"/>
      <c r="X105" s="191"/>
      <c r="Y105" s="191"/>
      <c r="Z105" s="191"/>
      <c r="AA105" s="191"/>
      <c r="AB105" s="191"/>
      <c r="AC105" s="191"/>
      <c r="AD105" s="191"/>
      <c r="AE105" s="191"/>
      <c r="AF105" s="191"/>
      <c r="AG105" s="191"/>
      <c r="AH105" s="191"/>
      <c r="AI105" s="191"/>
      <c r="AJ105" s="191"/>
      <c r="AK105" s="191"/>
      <c r="AL105" s="191"/>
      <c r="AM105" s="191"/>
      <c r="AN105" s="191"/>
      <c r="AO105" s="191"/>
      <c r="AP105" s="191"/>
      <c r="AQ105" s="191"/>
      <c r="AR105" s="191"/>
      <c r="AS105" s="191"/>
      <c r="AT105" s="191"/>
      <c r="AU105" s="191"/>
      <c r="AV105" s="191"/>
      <c r="AW105" s="21"/>
    </row>
    <row r="106" spans="4:49" x14ac:dyDescent="0.2">
      <c r="D106" s="6"/>
      <c r="E106" s="6"/>
      <c r="F106" s="130"/>
      <c r="G106" s="130"/>
      <c r="H106" s="130"/>
      <c r="I106" s="130"/>
      <c r="J106" s="130"/>
      <c r="K106" s="130"/>
      <c r="L106" s="130"/>
      <c r="M106" s="130"/>
      <c r="N106" s="130"/>
      <c r="O106" s="130"/>
      <c r="P106" s="130"/>
      <c r="Q106" s="130"/>
      <c r="R106" s="130"/>
      <c r="S106" s="130"/>
      <c r="T106" s="130"/>
      <c r="U106" s="130"/>
      <c r="V106" s="130"/>
      <c r="W106" s="130"/>
      <c r="X106" s="130"/>
      <c r="Y106" s="130"/>
      <c r="Z106" s="130"/>
      <c r="AA106" s="130"/>
      <c r="AB106" s="130"/>
      <c r="AC106" s="130"/>
      <c r="AD106" s="130"/>
      <c r="AE106" s="130"/>
      <c r="AF106" s="130"/>
      <c r="AG106" s="130"/>
      <c r="AH106" s="130"/>
      <c r="AI106" s="130"/>
      <c r="AJ106" s="130"/>
      <c r="AK106" s="130"/>
      <c r="AL106" s="130"/>
      <c r="AM106" s="130"/>
      <c r="AN106" s="130"/>
      <c r="AO106" s="130"/>
      <c r="AP106" s="130"/>
      <c r="AQ106" s="130"/>
      <c r="AR106" s="130"/>
      <c r="AS106" s="130"/>
      <c r="AT106" s="130"/>
      <c r="AU106" s="130"/>
      <c r="AV106" s="130"/>
      <c r="AW106" s="21"/>
    </row>
    <row r="107" spans="4:49" x14ac:dyDescent="0.2">
      <c r="D107" s="6"/>
      <c r="E107" s="6"/>
      <c r="F107" s="130"/>
      <c r="G107" s="130"/>
      <c r="H107" s="130"/>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c r="AF107" s="130"/>
      <c r="AG107" s="130"/>
      <c r="AH107" s="130"/>
      <c r="AI107" s="130"/>
      <c r="AJ107" s="130"/>
      <c r="AK107" s="130"/>
      <c r="AL107" s="130"/>
      <c r="AM107" s="130"/>
      <c r="AN107" s="130"/>
      <c r="AO107" s="130"/>
      <c r="AP107" s="130"/>
      <c r="AQ107" s="130"/>
      <c r="AR107" s="130"/>
      <c r="AS107" s="130"/>
      <c r="AT107" s="130"/>
      <c r="AU107" s="130"/>
      <c r="AV107" s="130"/>
      <c r="AW107" s="21"/>
    </row>
    <row r="108" spans="4:49" x14ac:dyDescent="0.2">
      <c r="D108" s="6"/>
      <c r="E108" s="6"/>
      <c r="F108" s="130"/>
      <c r="G108" s="130"/>
      <c r="H108" s="130"/>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30"/>
      <c r="AM108" s="130"/>
      <c r="AN108" s="130"/>
      <c r="AO108" s="130"/>
      <c r="AP108" s="130"/>
      <c r="AQ108" s="130"/>
      <c r="AR108" s="130"/>
      <c r="AS108" s="130"/>
      <c r="AT108" s="130"/>
      <c r="AU108" s="130"/>
      <c r="AV108" s="130"/>
      <c r="AW108" s="21"/>
    </row>
    <row r="109" spans="4:49" x14ac:dyDescent="0.2">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21"/>
    </row>
    <row r="110" spans="4:49" x14ac:dyDescent="0.2">
      <c r="D110" s="6"/>
      <c r="E110" s="6" t="s">
        <v>29</v>
      </c>
      <c r="F110" s="199" t="s">
        <v>30</v>
      </c>
      <c r="G110" s="199"/>
      <c r="H110" s="199"/>
      <c r="I110" s="199"/>
      <c r="J110" s="199"/>
      <c r="K110" s="199"/>
      <c r="L110" s="199"/>
      <c r="M110" s="199"/>
      <c r="N110" s="199"/>
      <c r="O110" s="199"/>
      <c r="P110" s="199"/>
      <c r="Q110" s="199"/>
      <c r="R110" s="199"/>
      <c r="S110" s="199"/>
      <c r="T110" s="199"/>
      <c r="U110" s="199"/>
      <c r="V110" s="199"/>
      <c r="W110" s="199"/>
      <c r="X110" s="199"/>
      <c r="Y110" s="199"/>
      <c r="Z110" s="199"/>
      <c r="AA110" s="199"/>
      <c r="AB110" s="199"/>
      <c r="AC110" s="199"/>
      <c r="AD110" s="199"/>
      <c r="AE110" s="199"/>
      <c r="AF110" s="199"/>
      <c r="AG110" s="199"/>
      <c r="AH110" s="199"/>
      <c r="AI110" s="199"/>
      <c r="AJ110" s="199"/>
      <c r="AK110" s="199"/>
      <c r="AL110" s="199"/>
      <c r="AM110" s="199"/>
      <c r="AN110" s="199"/>
      <c r="AO110" s="199"/>
      <c r="AP110" s="199"/>
      <c r="AQ110" s="199"/>
      <c r="AR110" s="199"/>
      <c r="AS110" s="199"/>
      <c r="AT110" s="199"/>
      <c r="AU110" s="199"/>
      <c r="AV110" s="199"/>
      <c r="AW110" s="21"/>
    </row>
    <row r="111" spans="4:49" x14ac:dyDescent="0.2">
      <c r="D111" s="6"/>
      <c r="E111" s="6"/>
      <c r="F111" s="200" t="str">
        <f>IF(A5=TRUE,"Jei taip - ar šioms atsargoms, prekėms, medžiagoms reikalinga šaldymo įranga (šaldytuvai)?","")</f>
        <v>Jei taip - ar šioms atsargoms, prekėms, medžiagoms reikalinga šaldymo įranga (šaldytuvai)?</v>
      </c>
      <c r="G111" s="200"/>
      <c r="H111" s="200"/>
      <c r="I111" s="200"/>
      <c r="J111" s="200"/>
      <c r="K111" s="200"/>
      <c r="L111" s="200"/>
      <c r="M111" s="200"/>
      <c r="N111" s="200"/>
      <c r="O111" s="200"/>
      <c r="P111" s="200"/>
      <c r="Q111" s="200"/>
      <c r="R111" s="200"/>
      <c r="S111" s="200"/>
      <c r="T111" s="200"/>
      <c r="U111" s="200"/>
      <c r="V111" s="200"/>
      <c r="W111" s="200"/>
      <c r="X111" s="200"/>
      <c r="Y111" s="200"/>
      <c r="Z111" s="200"/>
      <c r="AA111" s="200"/>
      <c r="AB111" s="200"/>
      <c r="AC111" s="200"/>
      <c r="AD111" s="200"/>
      <c r="AE111" s="200"/>
      <c r="AF111" s="200"/>
      <c r="AG111" s="200"/>
      <c r="AH111" s="200"/>
      <c r="AI111" s="200"/>
      <c r="AJ111" s="200"/>
      <c r="AK111" s="200"/>
      <c r="AL111" s="200"/>
      <c r="AM111" s="200"/>
      <c r="AN111" s="200"/>
      <c r="AO111" s="200"/>
      <c r="AP111" s="200"/>
      <c r="AQ111" s="200"/>
      <c r="AR111" s="200"/>
      <c r="AS111" s="200"/>
      <c r="AT111" s="200"/>
      <c r="AU111" s="200"/>
      <c r="AV111" s="200"/>
      <c r="AW111" s="21"/>
    </row>
    <row r="112" spans="4:49" x14ac:dyDescent="0.2">
      <c r="D112" s="6"/>
      <c r="E112" s="6"/>
      <c r="F112" s="188" t="str">
        <f>IF(A6=TRUE,"Jei taip - apibūdinkite tokių atsargų kiekį ir pobūdį?","")</f>
        <v/>
      </c>
      <c r="G112" s="188"/>
      <c r="H112" s="188"/>
      <c r="I112" s="188"/>
      <c r="J112" s="188"/>
      <c r="K112" s="188"/>
      <c r="L112" s="188"/>
      <c r="M112" s="188"/>
      <c r="N112" s="188"/>
      <c r="O112" s="188"/>
      <c r="P112" s="188"/>
      <c r="Q112" s="188"/>
      <c r="R112" s="188"/>
      <c r="S112" s="188"/>
      <c r="T112" s="188"/>
      <c r="U112" s="188"/>
      <c r="V112" s="188"/>
      <c r="W112" s="188"/>
      <c r="X112" s="188"/>
      <c r="Y112" s="188"/>
      <c r="Z112" s="188"/>
      <c r="AA112" s="188"/>
      <c r="AB112" s="188"/>
      <c r="AC112" s="188"/>
      <c r="AD112" s="188"/>
      <c r="AE112" s="188"/>
      <c r="AF112" s="188"/>
      <c r="AG112" s="188"/>
      <c r="AH112" s="188"/>
      <c r="AI112" s="188"/>
      <c r="AJ112" s="188"/>
      <c r="AK112" s="188"/>
      <c r="AL112" s="188"/>
      <c r="AM112" s="188"/>
      <c r="AN112" s="188"/>
      <c r="AO112" s="188"/>
      <c r="AP112" s="188"/>
      <c r="AQ112" s="188"/>
      <c r="AR112" s="188"/>
      <c r="AS112" s="188"/>
      <c r="AT112" s="188"/>
      <c r="AU112" s="188"/>
      <c r="AV112" s="188"/>
      <c r="AW112" s="21"/>
    </row>
    <row r="113" spans="4:49" x14ac:dyDescent="0.2">
      <c r="D113" s="6"/>
      <c r="E113" s="6"/>
      <c r="F113" s="130"/>
      <c r="G113" s="130"/>
      <c r="H113" s="130"/>
      <c r="I113" s="130"/>
      <c r="J113" s="130"/>
      <c r="K113" s="130"/>
      <c r="L113" s="130"/>
      <c r="M113" s="130"/>
      <c r="N113" s="130"/>
      <c r="O113" s="130"/>
      <c r="P113" s="130"/>
      <c r="Q113" s="130"/>
      <c r="R113" s="130"/>
      <c r="S113" s="130"/>
      <c r="T113" s="130"/>
      <c r="U113" s="130"/>
      <c r="V113" s="130"/>
      <c r="W113" s="130"/>
      <c r="X113" s="130"/>
      <c r="Y113" s="130"/>
      <c r="Z113" s="130"/>
      <c r="AA113" s="130"/>
      <c r="AB113" s="130"/>
      <c r="AC113" s="130"/>
      <c r="AD113" s="130"/>
      <c r="AE113" s="130"/>
      <c r="AF113" s="130"/>
      <c r="AG113" s="130"/>
      <c r="AH113" s="130"/>
      <c r="AI113" s="130"/>
      <c r="AJ113" s="130"/>
      <c r="AK113" s="130"/>
      <c r="AL113" s="130"/>
      <c r="AM113" s="130"/>
      <c r="AN113" s="130"/>
      <c r="AO113" s="130"/>
      <c r="AP113" s="130"/>
      <c r="AQ113" s="130"/>
      <c r="AR113" s="130"/>
      <c r="AS113" s="130"/>
      <c r="AT113" s="130"/>
      <c r="AU113" s="130"/>
      <c r="AV113" s="130"/>
      <c r="AW113" s="21"/>
    </row>
    <row r="114" spans="4:49" x14ac:dyDescent="0.2">
      <c r="D114" s="6"/>
      <c r="E114" s="6"/>
      <c r="F114" s="130"/>
      <c r="G114" s="130"/>
      <c r="H114" s="130"/>
      <c r="I114" s="130"/>
      <c r="J114" s="130"/>
      <c r="K114" s="130"/>
      <c r="L114" s="130"/>
      <c r="M114" s="130"/>
      <c r="N114" s="130"/>
      <c r="O114" s="130"/>
      <c r="P114" s="130"/>
      <c r="Q114" s="130"/>
      <c r="R114" s="130"/>
      <c r="S114" s="130"/>
      <c r="T114" s="130"/>
      <c r="U114" s="130"/>
      <c r="V114" s="130"/>
      <c r="W114" s="130"/>
      <c r="X114" s="130"/>
      <c r="Y114" s="130"/>
      <c r="Z114" s="130"/>
      <c r="AA114" s="130"/>
      <c r="AB114" s="130"/>
      <c r="AC114" s="130"/>
      <c r="AD114" s="130"/>
      <c r="AE114" s="130"/>
      <c r="AF114" s="130"/>
      <c r="AG114" s="130"/>
      <c r="AH114" s="130"/>
      <c r="AI114" s="130"/>
      <c r="AJ114" s="130"/>
      <c r="AK114" s="130"/>
      <c r="AL114" s="130"/>
      <c r="AM114" s="130"/>
      <c r="AN114" s="130"/>
      <c r="AO114" s="130"/>
      <c r="AP114" s="130"/>
      <c r="AQ114" s="130"/>
      <c r="AR114" s="130"/>
      <c r="AS114" s="130"/>
      <c r="AT114" s="130"/>
      <c r="AU114" s="130"/>
      <c r="AV114" s="130"/>
      <c r="AW114" s="21"/>
    </row>
    <row r="115" spans="4:49" x14ac:dyDescent="0.2">
      <c r="D115" s="6"/>
      <c r="E115" s="6"/>
      <c r="F115" s="130"/>
      <c r="G115" s="130"/>
      <c r="H115" s="130"/>
      <c r="I115" s="130"/>
      <c r="J115" s="130"/>
      <c r="K115" s="130"/>
      <c r="L115" s="130"/>
      <c r="M115" s="130"/>
      <c r="N115" s="130"/>
      <c r="O115" s="130"/>
      <c r="P115" s="130"/>
      <c r="Q115" s="130"/>
      <c r="R115" s="130"/>
      <c r="S115" s="130"/>
      <c r="T115" s="130"/>
      <c r="U115" s="130"/>
      <c r="V115" s="130"/>
      <c r="W115" s="130"/>
      <c r="X115" s="130"/>
      <c r="Y115" s="130"/>
      <c r="Z115" s="130"/>
      <c r="AA115" s="130"/>
      <c r="AB115" s="130"/>
      <c r="AC115" s="130"/>
      <c r="AD115" s="130"/>
      <c r="AE115" s="130"/>
      <c r="AF115" s="130"/>
      <c r="AG115" s="130"/>
      <c r="AH115" s="130"/>
      <c r="AI115" s="130"/>
      <c r="AJ115" s="130"/>
      <c r="AK115" s="130"/>
      <c r="AL115" s="130"/>
      <c r="AM115" s="130"/>
      <c r="AN115" s="130"/>
      <c r="AO115" s="130"/>
      <c r="AP115" s="130"/>
      <c r="AQ115" s="130"/>
      <c r="AR115" s="130"/>
      <c r="AS115" s="130"/>
      <c r="AT115" s="130"/>
      <c r="AU115" s="130"/>
      <c r="AV115" s="130"/>
      <c r="AW115" s="21"/>
    </row>
    <row r="116" spans="4:49" x14ac:dyDescent="0.2">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21"/>
    </row>
    <row r="117" spans="4:49" x14ac:dyDescent="0.2">
      <c r="D117" s="6"/>
      <c r="E117" s="6" t="s">
        <v>31</v>
      </c>
      <c r="F117" s="135" t="s">
        <v>111</v>
      </c>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35"/>
      <c r="AD117" s="135"/>
      <c r="AE117" s="135"/>
      <c r="AF117" s="135"/>
      <c r="AG117" s="135"/>
      <c r="AH117" s="135"/>
      <c r="AI117" s="135"/>
      <c r="AJ117" s="135"/>
      <c r="AK117" s="135"/>
      <c r="AL117" s="135"/>
      <c r="AM117" s="135"/>
      <c r="AN117" s="135"/>
      <c r="AO117" s="135"/>
      <c r="AP117" s="135"/>
      <c r="AQ117" s="135"/>
      <c r="AR117" s="135"/>
      <c r="AS117" s="135"/>
      <c r="AT117" s="135"/>
      <c r="AU117" s="135"/>
      <c r="AV117" s="135"/>
      <c r="AW117" s="21"/>
    </row>
    <row r="118" spans="4:49" ht="12.75" customHeight="1" x14ac:dyDescent="0.2">
      <c r="D118" s="6"/>
      <c r="E118" s="6"/>
      <c r="F118" s="190" t="str">
        <f>IF(A7=TRUE,"Jei taip - nurodykite atsakingus asmenis?","")</f>
        <v>Jei taip - nurodykite atsakingus asmenis?</v>
      </c>
      <c r="G118" s="190"/>
      <c r="H118" s="190"/>
      <c r="I118" s="190"/>
      <c r="J118" s="190"/>
      <c r="K118" s="190"/>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90"/>
      <c r="AP118" s="190"/>
      <c r="AQ118" s="190"/>
      <c r="AR118" s="190"/>
      <c r="AS118" s="190"/>
      <c r="AT118" s="190"/>
      <c r="AU118" s="190"/>
      <c r="AV118" s="190"/>
      <c r="AW118" s="21"/>
    </row>
    <row r="119" spans="4:49" x14ac:dyDescent="0.2">
      <c r="D119" s="6"/>
      <c r="E119" s="6"/>
      <c r="F119" s="130"/>
      <c r="G119" s="130"/>
      <c r="H119" s="130"/>
      <c r="I119" s="130"/>
      <c r="J119" s="130"/>
      <c r="K119" s="130"/>
      <c r="L119" s="130"/>
      <c r="M119" s="130"/>
      <c r="N119" s="130"/>
      <c r="O119" s="130"/>
      <c r="P119" s="130"/>
      <c r="Q119" s="130"/>
      <c r="R119" s="130"/>
      <c r="S119" s="130"/>
      <c r="T119" s="130"/>
      <c r="U119" s="130"/>
      <c r="V119" s="130"/>
      <c r="W119" s="130"/>
      <c r="X119" s="130"/>
      <c r="Y119" s="130"/>
      <c r="Z119" s="130"/>
      <c r="AA119" s="130"/>
      <c r="AB119" s="130"/>
      <c r="AC119" s="130"/>
      <c r="AD119" s="130"/>
      <c r="AE119" s="130"/>
      <c r="AF119" s="130"/>
      <c r="AG119" s="130"/>
      <c r="AH119" s="130"/>
      <c r="AI119" s="130"/>
      <c r="AJ119" s="130"/>
      <c r="AK119" s="130"/>
      <c r="AL119" s="130"/>
      <c r="AM119" s="130"/>
      <c r="AN119" s="130"/>
      <c r="AO119" s="130"/>
      <c r="AP119" s="130"/>
      <c r="AQ119" s="130"/>
      <c r="AR119" s="130"/>
      <c r="AS119" s="130"/>
      <c r="AT119" s="130"/>
      <c r="AU119" s="130"/>
      <c r="AV119" s="130"/>
      <c r="AW119" s="21"/>
    </row>
    <row r="120" spans="4:49" x14ac:dyDescent="0.2">
      <c r="D120" s="6"/>
      <c r="E120" s="6"/>
      <c r="F120" s="130"/>
      <c r="G120" s="130"/>
      <c r="H120" s="130"/>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30"/>
      <c r="AM120" s="130"/>
      <c r="AN120" s="130"/>
      <c r="AO120" s="130"/>
      <c r="AP120" s="130"/>
      <c r="AQ120" s="130"/>
      <c r="AR120" s="130"/>
      <c r="AS120" s="130"/>
      <c r="AT120" s="130"/>
      <c r="AU120" s="130"/>
      <c r="AV120" s="130"/>
      <c r="AW120" s="21"/>
    </row>
    <row r="121" spans="4:49" x14ac:dyDescent="0.2">
      <c r="D121" s="6"/>
      <c r="E121" s="6"/>
      <c r="F121" s="130"/>
      <c r="G121" s="130"/>
      <c r="H121" s="130"/>
      <c r="I121" s="130"/>
      <c r="J121" s="130"/>
      <c r="K121" s="130"/>
      <c r="L121" s="130"/>
      <c r="M121" s="130"/>
      <c r="N121" s="130"/>
      <c r="O121" s="130"/>
      <c r="P121" s="130"/>
      <c r="Q121" s="130"/>
      <c r="R121" s="130"/>
      <c r="S121" s="130"/>
      <c r="T121" s="130"/>
      <c r="U121" s="130"/>
      <c r="V121" s="130"/>
      <c r="W121" s="130"/>
      <c r="X121" s="130"/>
      <c r="Y121" s="130"/>
      <c r="Z121" s="130"/>
      <c r="AA121" s="130"/>
      <c r="AB121" s="130"/>
      <c r="AC121" s="130"/>
      <c r="AD121" s="130"/>
      <c r="AE121" s="130"/>
      <c r="AF121" s="130"/>
      <c r="AG121" s="130"/>
      <c r="AH121" s="130"/>
      <c r="AI121" s="130"/>
      <c r="AJ121" s="130"/>
      <c r="AK121" s="130"/>
      <c r="AL121" s="130"/>
      <c r="AM121" s="130"/>
      <c r="AN121" s="130"/>
      <c r="AO121" s="130"/>
      <c r="AP121" s="130"/>
      <c r="AQ121" s="130"/>
      <c r="AR121" s="130"/>
      <c r="AS121" s="130"/>
      <c r="AT121" s="130"/>
      <c r="AU121" s="130"/>
      <c r="AV121" s="130"/>
      <c r="AW121" s="21"/>
    </row>
    <row r="122" spans="4:49" ht="12" customHeight="1" x14ac:dyDescent="0.2">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21"/>
    </row>
    <row r="123" spans="4:49" x14ac:dyDescent="0.2">
      <c r="D123" s="6"/>
      <c r="E123" s="6" t="s">
        <v>32</v>
      </c>
      <c r="F123" s="135" t="s">
        <v>33</v>
      </c>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35"/>
      <c r="AD123" s="135"/>
      <c r="AE123" s="135"/>
      <c r="AF123" s="135"/>
      <c r="AG123" s="135"/>
      <c r="AH123" s="135"/>
      <c r="AI123" s="135"/>
      <c r="AJ123" s="135"/>
      <c r="AK123" s="135"/>
      <c r="AL123" s="135"/>
      <c r="AM123" s="135"/>
      <c r="AN123" s="135"/>
      <c r="AO123" s="135"/>
      <c r="AP123" s="135"/>
      <c r="AQ123" s="135"/>
      <c r="AR123" s="135"/>
      <c r="AS123" s="135"/>
      <c r="AT123" s="135"/>
      <c r="AU123" s="135"/>
      <c r="AV123" s="135"/>
      <c r="AW123" s="21"/>
    </row>
    <row r="124" spans="4:49" x14ac:dyDescent="0.2">
      <c r="D124" s="6"/>
      <c r="E124" s="6"/>
      <c r="F124" s="135" t="str">
        <f>IF(A8=TRUE,"Jei taip - ar finansiniai dokumentai ir jų kopijos laikomi tose pačiose įmonės patalpose?","")</f>
        <v>Jei taip - ar finansiniai dokumentai ir jų kopijos laikomi tose pačiose įmonės patalpose?</v>
      </c>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35"/>
      <c r="AD124" s="135"/>
      <c r="AE124" s="135"/>
      <c r="AF124" s="135"/>
      <c r="AG124" s="135"/>
      <c r="AH124" s="135"/>
      <c r="AI124" s="135"/>
      <c r="AJ124" s="135"/>
      <c r="AK124" s="135"/>
      <c r="AL124" s="135"/>
      <c r="AM124" s="135"/>
      <c r="AN124" s="135"/>
      <c r="AO124" s="135"/>
      <c r="AP124" s="135"/>
      <c r="AQ124" s="135"/>
      <c r="AR124" s="135"/>
      <c r="AS124" s="135"/>
      <c r="AT124" s="135"/>
      <c r="AU124" s="135"/>
      <c r="AV124" s="135"/>
      <c r="AW124" s="21"/>
    </row>
    <row r="125" spans="4:49" ht="9" customHeight="1" x14ac:dyDescent="0.2">
      <c r="D125" s="6"/>
      <c r="E125" s="6"/>
      <c r="F125" s="191" t="str">
        <f>IF(A9=TRUE,"Jei taip - aprašykite kaip dokumentai būtų išsaugomi, jei įmonės patalpose įvyktų didelė žala (gaisras)?","")</f>
        <v>Jei taip - aprašykite kaip dokumentai būtų išsaugomi, jei įmonės patalpose įvyktų didelė žala (gaisras)?</v>
      </c>
      <c r="G125" s="191"/>
      <c r="H125" s="191"/>
      <c r="I125" s="191"/>
      <c r="J125" s="191"/>
      <c r="K125" s="191"/>
      <c r="L125" s="191"/>
      <c r="M125" s="191"/>
      <c r="N125" s="191"/>
      <c r="O125" s="191"/>
      <c r="P125" s="191"/>
      <c r="Q125" s="191"/>
      <c r="R125" s="191"/>
      <c r="S125" s="191"/>
      <c r="T125" s="191"/>
      <c r="U125" s="191"/>
      <c r="V125" s="191"/>
      <c r="W125" s="191"/>
      <c r="X125" s="191"/>
      <c r="Y125" s="191"/>
      <c r="Z125" s="191"/>
      <c r="AA125" s="191"/>
      <c r="AB125" s="191"/>
      <c r="AC125" s="191"/>
      <c r="AD125" s="191"/>
      <c r="AE125" s="191"/>
      <c r="AF125" s="191"/>
      <c r="AG125" s="191"/>
      <c r="AH125" s="191"/>
      <c r="AI125" s="191"/>
      <c r="AJ125" s="191"/>
      <c r="AK125" s="191"/>
      <c r="AL125" s="191"/>
      <c r="AM125" s="191"/>
      <c r="AN125" s="191"/>
      <c r="AO125" s="191"/>
      <c r="AP125" s="191"/>
      <c r="AQ125" s="191"/>
      <c r="AR125" s="191"/>
      <c r="AS125" s="191"/>
      <c r="AT125" s="191"/>
      <c r="AU125" s="191"/>
      <c r="AV125" s="191"/>
      <c r="AW125" s="21"/>
    </row>
    <row r="126" spans="4:49" x14ac:dyDescent="0.2">
      <c r="D126" s="6"/>
      <c r="E126" s="6"/>
      <c r="F126" s="130"/>
      <c r="G126" s="130"/>
      <c r="H126" s="130"/>
      <c r="I126" s="130"/>
      <c r="J126" s="130"/>
      <c r="K126" s="130"/>
      <c r="L126" s="130"/>
      <c r="M126" s="130"/>
      <c r="N126" s="130"/>
      <c r="O126" s="130"/>
      <c r="P126" s="130"/>
      <c r="Q126" s="130"/>
      <c r="R126" s="130"/>
      <c r="S126" s="130"/>
      <c r="T126" s="130"/>
      <c r="U126" s="130"/>
      <c r="V126" s="130"/>
      <c r="W126" s="130"/>
      <c r="X126" s="130"/>
      <c r="Y126" s="130"/>
      <c r="Z126" s="130"/>
      <c r="AA126" s="130"/>
      <c r="AB126" s="130"/>
      <c r="AC126" s="130"/>
      <c r="AD126" s="130"/>
      <c r="AE126" s="130"/>
      <c r="AF126" s="130"/>
      <c r="AG126" s="130"/>
      <c r="AH126" s="130"/>
      <c r="AI126" s="130"/>
      <c r="AJ126" s="130"/>
      <c r="AK126" s="130"/>
      <c r="AL126" s="130"/>
      <c r="AM126" s="130"/>
      <c r="AN126" s="130"/>
      <c r="AO126" s="130"/>
      <c r="AP126" s="130"/>
      <c r="AQ126" s="130"/>
      <c r="AR126" s="130"/>
      <c r="AS126" s="130"/>
      <c r="AT126" s="130"/>
      <c r="AU126" s="130"/>
      <c r="AV126" s="130"/>
      <c r="AW126" s="21"/>
    </row>
    <row r="127" spans="4:49" x14ac:dyDescent="0.2">
      <c r="D127" s="6"/>
      <c r="E127" s="6"/>
      <c r="F127" s="130"/>
      <c r="G127" s="130"/>
      <c r="H127" s="130"/>
      <c r="I127" s="130"/>
      <c r="J127" s="130"/>
      <c r="K127" s="130"/>
      <c r="L127" s="130"/>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30"/>
      <c r="AJ127" s="130"/>
      <c r="AK127" s="130"/>
      <c r="AL127" s="130"/>
      <c r="AM127" s="130"/>
      <c r="AN127" s="130"/>
      <c r="AO127" s="130"/>
      <c r="AP127" s="130"/>
      <c r="AQ127" s="130"/>
      <c r="AR127" s="130"/>
      <c r="AS127" s="130"/>
      <c r="AT127" s="130"/>
      <c r="AU127" s="130"/>
      <c r="AV127" s="130"/>
      <c r="AW127" s="21"/>
    </row>
    <row r="128" spans="4:49" ht="9" customHeight="1" x14ac:dyDescent="0.2">
      <c r="D128" s="6"/>
      <c r="E128" s="6"/>
      <c r="F128" s="8" t="str">
        <f>IF(A9=FALSE,"Jei ne – prašome parašykite kur saugomos finansinių dokumentų kopijos?","")</f>
        <v/>
      </c>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21"/>
    </row>
    <row r="129" spans="4:69" x14ac:dyDescent="0.2">
      <c r="D129" s="6"/>
      <c r="E129" s="6"/>
      <c r="F129" s="130"/>
      <c r="G129" s="130"/>
      <c r="H129" s="130"/>
      <c r="I129" s="130"/>
      <c r="J129" s="130"/>
      <c r="K129" s="130"/>
      <c r="L129" s="130"/>
      <c r="M129" s="130"/>
      <c r="N129" s="130"/>
      <c r="O129" s="130"/>
      <c r="P129" s="130"/>
      <c r="Q129" s="130"/>
      <c r="R129" s="130"/>
      <c r="S129" s="130"/>
      <c r="T129" s="130"/>
      <c r="U129" s="130"/>
      <c r="V129" s="130"/>
      <c r="W129" s="130"/>
      <c r="X129" s="130"/>
      <c r="Y129" s="130"/>
      <c r="Z129" s="130"/>
      <c r="AA129" s="130"/>
      <c r="AB129" s="130"/>
      <c r="AC129" s="130"/>
      <c r="AD129" s="130"/>
      <c r="AE129" s="130"/>
      <c r="AF129" s="130"/>
      <c r="AG129" s="130"/>
      <c r="AH129" s="130"/>
      <c r="AI129" s="130"/>
      <c r="AJ129" s="130"/>
      <c r="AK129" s="130"/>
      <c r="AL129" s="130"/>
      <c r="AM129" s="130"/>
      <c r="AN129" s="130"/>
      <c r="AO129" s="130"/>
      <c r="AP129" s="130"/>
      <c r="AQ129" s="130"/>
      <c r="AR129" s="130"/>
      <c r="AS129" s="130"/>
      <c r="AT129" s="130"/>
      <c r="AU129" s="130"/>
      <c r="AV129" s="130"/>
      <c r="AW129" s="21"/>
    </row>
    <row r="130" spans="4:69" x14ac:dyDescent="0.2">
      <c r="D130" s="6"/>
      <c r="E130" s="6"/>
      <c r="F130" s="130"/>
      <c r="G130" s="130"/>
      <c r="H130" s="130"/>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30"/>
      <c r="AJ130" s="130"/>
      <c r="AK130" s="130"/>
      <c r="AL130" s="130"/>
      <c r="AM130" s="130"/>
      <c r="AN130" s="130"/>
      <c r="AO130" s="130"/>
      <c r="AP130" s="130"/>
      <c r="AQ130" s="130"/>
      <c r="AR130" s="130"/>
      <c r="AS130" s="130"/>
      <c r="AT130" s="130"/>
      <c r="AU130" s="130"/>
      <c r="AV130" s="130"/>
      <c r="AW130" s="21"/>
      <c r="BL130" s="34"/>
      <c r="BM130" s="34"/>
      <c r="BN130" s="34"/>
      <c r="BO130" s="29"/>
      <c r="BP130" s="29"/>
      <c r="BQ130" s="29"/>
    </row>
    <row r="131" spans="4:69" x14ac:dyDescent="0.2">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21"/>
      <c r="BL131" s="34"/>
      <c r="BM131" s="34"/>
      <c r="BN131" s="34"/>
      <c r="BO131" s="29"/>
      <c r="BP131" s="29"/>
      <c r="BQ131" s="29"/>
    </row>
    <row r="132" spans="4:69" x14ac:dyDescent="0.2">
      <c r="D132" s="6"/>
      <c r="E132" s="6" t="s">
        <v>34</v>
      </c>
      <c r="F132" s="135" t="s">
        <v>35</v>
      </c>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135"/>
      <c r="AD132" s="135"/>
      <c r="AE132" s="135"/>
      <c r="AF132" s="135"/>
      <c r="AG132" s="135"/>
      <c r="AH132" s="135"/>
      <c r="AI132" s="135"/>
      <c r="AJ132" s="135"/>
      <c r="AK132" s="135"/>
      <c r="AL132" s="135"/>
      <c r="AM132" s="135"/>
      <c r="AN132" s="135"/>
      <c r="AO132" s="135"/>
      <c r="AP132" s="135"/>
      <c r="AQ132" s="135"/>
      <c r="AR132" s="135"/>
      <c r="AS132" s="135"/>
      <c r="AT132" s="135"/>
      <c r="AU132" s="135"/>
      <c r="AV132" s="135"/>
      <c r="AW132" s="21"/>
      <c r="BL132" s="34"/>
      <c r="BM132" s="34"/>
      <c r="BN132" s="34"/>
      <c r="BO132" s="29"/>
      <c r="BP132" s="29"/>
      <c r="BQ132" s="29"/>
    </row>
    <row r="133" spans="4:69" x14ac:dyDescent="0.2">
      <c r="D133" s="6"/>
      <c r="E133" s="6"/>
      <c r="F133" s="191" t="str">
        <f>IF(A10=TRUE,"Jei taip - nurodykite įvykio datą, priežastį, nuostolio sumą, verslo nutrūkimo laikotarpį?","")</f>
        <v>Jei taip - nurodykite įvykio datą, priežastį, nuostolio sumą, verslo nutrūkimo laikotarpį?</v>
      </c>
      <c r="G133" s="191"/>
      <c r="H133" s="191"/>
      <c r="I133" s="191"/>
      <c r="J133" s="191"/>
      <c r="K133" s="191"/>
      <c r="L133" s="191"/>
      <c r="M133" s="191"/>
      <c r="N133" s="191"/>
      <c r="O133" s="191"/>
      <c r="P133" s="191"/>
      <c r="Q133" s="191"/>
      <c r="R133" s="191"/>
      <c r="S133" s="191"/>
      <c r="T133" s="191"/>
      <c r="U133" s="191"/>
      <c r="V133" s="191"/>
      <c r="W133" s="191"/>
      <c r="X133" s="191"/>
      <c r="Y133" s="191"/>
      <c r="Z133" s="191"/>
      <c r="AA133" s="191"/>
      <c r="AB133" s="191"/>
      <c r="AC133" s="191"/>
      <c r="AD133" s="191"/>
      <c r="AE133" s="191"/>
      <c r="AF133" s="191"/>
      <c r="AG133" s="191"/>
      <c r="AH133" s="191"/>
      <c r="AI133" s="191"/>
      <c r="AJ133" s="191"/>
      <c r="AK133" s="191"/>
      <c r="AL133" s="191"/>
      <c r="AM133" s="191"/>
      <c r="AN133" s="191"/>
      <c r="AO133" s="191"/>
      <c r="AP133" s="191"/>
      <c r="AQ133" s="191"/>
      <c r="AR133" s="191"/>
      <c r="AS133" s="191"/>
      <c r="AT133" s="191"/>
      <c r="AU133" s="191"/>
      <c r="AV133" s="191"/>
      <c r="AW133" s="21"/>
      <c r="BL133" s="34"/>
      <c r="BM133" s="34"/>
      <c r="BN133" s="34"/>
      <c r="BO133" s="29"/>
      <c r="BP133" s="29"/>
      <c r="BQ133" s="29"/>
    </row>
    <row r="134" spans="4:69" x14ac:dyDescent="0.2">
      <c r="D134" s="6"/>
      <c r="E134" s="6"/>
      <c r="F134" s="130"/>
      <c r="G134" s="130"/>
      <c r="H134" s="130"/>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30"/>
      <c r="AJ134" s="130"/>
      <c r="AK134" s="130"/>
      <c r="AL134" s="130"/>
      <c r="AM134" s="130"/>
      <c r="AN134" s="130"/>
      <c r="AO134" s="130"/>
      <c r="AP134" s="130"/>
      <c r="AQ134" s="130"/>
      <c r="AR134" s="130"/>
      <c r="AS134" s="130"/>
      <c r="AT134" s="130"/>
      <c r="AU134" s="130"/>
      <c r="AV134" s="130"/>
      <c r="AW134" s="21"/>
      <c r="BL134" s="34"/>
      <c r="BM134" s="35"/>
      <c r="BN134" s="35"/>
      <c r="BO134" s="30"/>
      <c r="BP134" s="30"/>
      <c r="BQ134" s="30"/>
    </row>
    <row r="135" spans="4:69" x14ac:dyDescent="0.2">
      <c r="D135" s="6"/>
      <c r="E135" s="6"/>
      <c r="F135" s="130"/>
      <c r="G135" s="130"/>
      <c r="H135" s="130"/>
      <c r="I135" s="130"/>
      <c r="J135" s="130"/>
      <c r="K135" s="130"/>
      <c r="L135" s="130"/>
      <c r="M135" s="130"/>
      <c r="N135" s="130"/>
      <c r="O135" s="130"/>
      <c r="P135" s="130"/>
      <c r="Q135" s="130"/>
      <c r="R135" s="130"/>
      <c r="S135" s="130"/>
      <c r="T135" s="130"/>
      <c r="U135" s="130"/>
      <c r="V135" s="130"/>
      <c r="W135" s="130"/>
      <c r="X135" s="130"/>
      <c r="Y135" s="130"/>
      <c r="Z135" s="130"/>
      <c r="AA135" s="130"/>
      <c r="AB135" s="130"/>
      <c r="AC135" s="130"/>
      <c r="AD135" s="130"/>
      <c r="AE135" s="130"/>
      <c r="AF135" s="130"/>
      <c r="AG135" s="130"/>
      <c r="AH135" s="130"/>
      <c r="AI135" s="130"/>
      <c r="AJ135" s="130"/>
      <c r="AK135" s="130"/>
      <c r="AL135" s="130"/>
      <c r="AM135" s="130"/>
      <c r="AN135" s="130"/>
      <c r="AO135" s="130"/>
      <c r="AP135" s="130"/>
      <c r="AQ135" s="130"/>
      <c r="AR135" s="130"/>
      <c r="AS135" s="130"/>
      <c r="AT135" s="130"/>
      <c r="AU135" s="130"/>
      <c r="AV135" s="130"/>
      <c r="AW135" s="21"/>
      <c r="BL135" s="34"/>
      <c r="BM135" s="35"/>
      <c r="BN135" s="35"/>
      <c r="BO135" s="30"/>
      <c r="BP135" s="30"/>
      <c r="BQ135" s="30"/>
    </row>
    <row r="136" spans="4:69" x14ac:dyDescent="0.2">
      <c r="D136" s="6"/>
      <c r="E136" s="6"/>
      <c r="F136" s="130"/>
      <c r="G136" s="130"/>
      <c r="H136" s="130"/>
      <c r="I136" s="130"/>
      <c r="J136" s="130"/>
      <c r="K136" s="130"/>
      <c r="L136" s="130"/>
      <c r="M136" s="130"/>
      <c r="N136" s="130"/>
      <c r="O136" s="130"/>
      <c r="P136" s="130"/>
      <c r="Q136" s="130"/>
      <c r="R136" s="130"/>
      <c r="S136" s="130"/>
      <c r="T136" s="130"/>
      <c r="U136" s="130"/>
      <c r="V136" s="130"/>
      <c r="W136" s="130"/>
      <c r="X136" s="130"/>
      <c r="Y136" s="130"/>
      <c r="Z136" s="130"/>
      <c r="AA136" s="130"/>
      <c r="AB136" s="130"/>
      <c r="AC136" s="130"/>
      <c r="AD136" s="130"/>
      <c r="AE136" s="130"/>
      <c r="AF136" s="130"/>
      <c r="AG136" s="130"/>
      <c r="AH136" s="130"/>
      <c r="AI136" s="130"/>
      <c r="AJ136" s="130"/>
      <c r="AK136" s="130"/>
      <c r="AL136" s="130"/>
      <c r="AM136" s="130"/>
      <c r="AN136" s="130"/>
      <c r="AO136" s="130"/>
      <c r="AP136" s="130"/>
      <c r="AQ136" s="130"/>
      <c r="AR136" s="130"/>
      <c r="AS136" s="130"/>
      <c r="AT136" s="130"/>
      <c r="AU136" s="130"/>
      <c r="AV136" s="130"/>
      <c r="AW136" s="21"/>
      <c r="BL136" s="34"/>
      <c r="BM136" s="35"/>
      <c r="BN136" s="35"/>
      <c r="BO136" s="31" t="s">
        <v>55</v>
      </c>
      <c r="BP136" s="30"/>
      <c r="BQ136" s="30"/>
    </row>
    <row r="137" spans="4:69" x14ac:dyDescent="0.2">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21"/>
      <c r="BL137" s="34"/>
      <c r="BM137" s="35"/>
      <c r="BN137" s="35"/>
      <c r="BO137" s="30">
        <v>1920</v>
      </c>
      <c r="BP137" s="30"/>
      <c r="BQ137" s="30"/>
    </row>
    <row r="138" spans="4:69" x14ac:dyDescent="0.2">
      <c r="D138" s="6"/>
      <c r="E138" s="6" t="s">
        <v>36</v>
      </c>
      <c r="F138" s="135" t="s">
        <v>37</v>
      </c>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135"/>
      <c r="AD138" s="135"/>
      <c r="AE138" s="135"/>
      <c r="AF138" s="135"/>
      <c r="AG138" s="20"/>
      <c r="AH138" s="20"/>
      <c r="AI138" s="20"/>
      <c r="AJ138" s="20"/>
      <c r="AK138" s="20"/>
      <c r="AL138" s="20"/>
      <c r="AM138" s="20"/>
      <c r="AN138" s="20"/>
      <c r="AO138" s="20"/>
      <c r="AP138" s="20"/>
      <c r="AQ138" s="156"/>
      <c r="AR138" s="193"/>
      <c r="AS138" s="193"/>
      <c r="AT138" s="193"/>
      <c r="AU138" s="193"/>
      <c r="AV138" s="157"/>
      <c r="AW138" s="21"/>
      <c r="BL138" s="34"/>
      <c r="BM138" s="35"/>
      <c r="BN138" s="35"/>
      <c r="BO138" s="30">
        <v>1921</v>
      </c>
      <c r="BP138" s="30"/>
      <c r="BQ138" s="30"/>
    </row>
    <row r="139" spans="4:69" x14ac:dyDescent="0.2">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21"/>
      <c r="BL139" s="34"/>
      <c r="BM139" s="35"/>
      <c r="BN139" s="35"/>
      <c r="BO139" s="30">
        <v>1922</v>
      </c>
      <c r="BP139" s="30"/>
      <c r="BQ139" s="30"/>
    </row>
    <row r="140" spans="4:69" x14ac:dyDescent="0.2">
      <c r="D140" s="6"/>
      <c r="E140" s="6" t="s">
        <v>38</v>
      </c>
      <c r="F140" s="6" t="s">
        <v>39</v>
      </c>
      <c r="G140" s="6"/>
      <c r="H140" s="6"/>
      <c r="I140" s="6"/>
      <c r="J140" s="6"/>
      <c r="K140" s="6"/>
      <c r="L140" s="6"/>
      <c r="M140" s="6"/>
      <c r="N140" s="6"/>
      <c r="O140" s="6"/>
      <c r="P140" s="6"/>
      <c r="Q140" s="6"/>
      <c r="R140" s="6"/>
      <c r="S140" s="6"/>
      <c r="T140" s="6"/>
      <c r="U140" s="6"/>
      <c r="V140" s="6"/>
      <c r="W140" s="6"/>
      <c r="X140" s="20"/>
      <c r="Y140" s="20"/>
      <c r="Z140" s="20" t="s">
        <v>40</v>
      </c>
      <c r="AA140" s="20"/>
      <c r="AB140" s="20"/>
      <c r="AC140" s="20"/>
      <c r="AD140" s="20"/>
      <c r="AE140" s="20"/>
      <c r="AF140" s="20"/>
      <c r="AG140" s="20"/>
      <c r="AH140" s="20"/>
      <c r="AI140" s="20"/>
      <c r="AJ140" s="20"/>
      <c r="AK140" s="20" t="s">
        <v>41</v>
      </c>
      <c r="AL140" s="20"/>
      <c r="AM140" s="20"/>
      <c r="AN140" s="20"/>
      <c r="AO140" s="20"/>
      <c r="AP140" s="20"/>
      <c r="AQ140" s="6"/>
      <c r="AR140" s="6"/>
      <c r="AS140" s="6"/>
      <c r="AT140" s="6"/>
      <c r="AU140" s="6"/>
      <c r="AV140" s="6"/>
      <c r="AW140" s="21"/>
      <c r="BL140" s="34"/>
      <c r="BM140" s="35"/>
      <c r="BN140" s="35"/>
      <c r="BO140" s="30">
        <v>1923</v>
      </c>
      <c r="BP140" s="30"/>
      <c r="BQ140" s="30"/>
    </row>
    <row r="141" spans="4:69" x14ac:dyDescent="0.2">
      <c r="D141" s="6"/>
      <c r="E141" s="6"/>
      <c r="F141" s="191" t="str">
        <f>IF(A11=FALSE,"Jei ne – nurodykite, kada šiuos dokumentus galite pateikti.   Data","")</f>
        <v>Jei ne – nurodykite, kada šiuos dokumentus galite pateikti.   Data</v>
      </c>
      <c r="G141" s="191"/>
      <c r="H141" s="191"/>
      <c r="I141" s="191"/>
      <c r="J141" s="191"/>
      <c r="K141" s="191"/>
      <c r="L141" s="191"/>
      <c r="M141" s="191"/>
      <c r="N141" s="191"/>
      <c r="O141" s="191"/>
      <c r="P141" s="191"/>
      <c r="Q141" s="191"/>
      <c r="R141" s="191"/>
      <c r="S141" s="191"/>
      <c r="T141" s="191"/>
      <c r="U141" s="191"/>
      <c r="V141" s="191"/>
      <c r="W141" s="191"/>
      <c r="X141" s="191"/>
      <c r="Y141" s="203"/>
      <c r="Z141" s="203"/>
      <c r="AA141" s="203"/>
      <c r="AB141" s="203"/>
      <c r="AC141" s="43" t="str">
        <f>IF(A11=FALSE,"-","")</f>
        <v>-</v>
      </c>
      <c r="AD141" s="204"/>
      <c r="AE141" s="204"/>
      <c r="AF141" s="43" t="str">
        <f>IF(A11=FALSE,"-","")</f>
        <v>-</v>
      </c>
      <c r="AG141" s="194"/>
      <c r="AH141" s="194"/>
      <c r="AI141" s="20"/>
      <c r="AJ141" s="20"/>
      <c r="AK141" s="20"/>
      <c r="AL141" s="20"/>
      <c r="AM141" s="20"/>
      <c r="AN141" s="20"/>
      <c r="AO141" s="20"/>
      <c r="AP141" s="20"/>
      <c r="AQ141" s="20"/>
      <c r="AR141" s="20"/>
      <c r="AS141" s="20"/>
      <c r="AT141" s="20"/>
      <c r="AU141" s="20"/>
      <c r="AV141" s="20"/>
      <c r="AW141" s="21"/>
      <c r="BL141" s="34"/>
      <c r="BM141" s="35"/>
      <c r="BN141" s="35"/>
      <c r="BO141" s="30">
        <v>1924</v>
      </c>
      <c r="BP141" s="30"/>
      <c r="BQ141" s="30"/>
    </row>
    <row r="142" spans="4:69" x14ac:dyDescent="0.2">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21"/>
      <c r="BL142" s="34"/>
      <c r="BM142" s="35"/>
      <c r="BN142" s="35"/>
      <c r="BO142" s="30">
        <v>1925</v>
      </c>
      <c r="BP142" s="30"/>
      <c r="BQ142" s="30"/>
    </row>
    <row r="143" spans="4:69" x14ac:dyDescent="0.2">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21"/>
      <c r="BL143" s="34"/>
      <c r="BM143" s="35"/>
      <c r="BN143" s="35"/>
      <c r="BO143" s="30">
        <v>1936</v>
      </c>
      <c r="BP143" s="30"/>
      <c r="BQ143" s="30"/>
    </row>
    <row r="144" spans="4:69" x14ac:dyDescent="0.2">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21"/>
      <c r="BL144" s="34"/>
      <c r="BM144" s="35"/>
      <c r="BN144" s="35"/>
      <c r="BO144" s="30">
        <v>1937</v>
      </c>
      <c r="BP144" s="30"/>
      <c r="BQ144" s="30"/>
    </row>
    <row r="145" spans="4:69" x14ac:dyDescent="0.2">
      <c r="D145" s="6"/>
      <c r="E145" s="6"/>
      <c r="F145" s="201" t="s">
        <v>46</v>
      </c>
      <c r="G145" s="201"/>
      <c r="H145" s="201"/>
      <c r="I145" s="201"/>
      <c r="J145" s="201"/>
      <c r="K145" s="201"/>
      <c r="L145" s="201"/>
      <c r="M145" s="201"/>
      <c r="N145" s="201"/>
      <c r="O145" s="201"/>
      <c r="P145" s="201"/>
      <c r="Q145" s="201"/>
      <c r="R145" s="201"/>
      <c r="S145" s="201"/>
      <c r="T145" s="201"/>
      <c r="U145" s="201"/>
      <c r="V145" s="201"/>
      <c r="W145" s="201"/>
      <c r="X145" s="201"/>
      <c r="Y145" s="201"/>
      <c r="Z145" s="201"/>
      <c r="AA145" s="201"/>
      <c r="AB145" s="201"/>
      <c r="AC145" s="201"/>
      <c r="AD145" s="201"/>
      <c r="AE145" s="201"/>
      <c r="AF145" s="201"/>
      <c r="AG145" s="201"/>
      <c r="AH145" s="201"/>
      <c r="AI145" s="201"/>
      <c r="AJ145" s="201"/>
      <c r="AK145" s="201"/>
      <c r="AL145" s="201"/>
      <c r="AM145" s="201"/>
      <c r="AN145" s="201"/>
      <c r="AO145" s="201"/>
      <c r="AP145" s="201"/>
      <c r="AQ145" s="201"/>
      <c r="AR145" s="201"/>
      <c r="AS145" s="201"/>
      <c r="AT145" s="201"/>
      <c r="AU145" s="201"/>
      <c r="AV145" s="201"/>
      <c r="AW145" s="21"/>
      <c r="BL145" s="34"/>
      <c r="BM145" s="35"/>
      <c r="BN145" s="35"/>
      <c r="BO145" s="30">
        <v>1938</v>
      </c>
      <c r="BP145" s="30"/>
      <c r="BQ145" s="30"/>
    </row>
    <row r="146" spans="4:69" x14ac:dyDescent="0.2">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21"/>
      <c r="BL146" s="34"/>
      <c r="BM146" s="35"/>
      <c r="BN146" s="35"/>
      <c r="BO146" s="30">
        <v>1939</v>
      </c>
      <c r="BP146" s="30"/>
      <c r="BQ146" s="30"/>
    </row>
    <row r="147" spans="4:69" x14ac:dyDescent="0.2">
      <c r="D147" s="6"/>
      <c r="E147" s="6"/>
      <c r="F147" s="7" t="s">
        <v>47</v>
      </c>
      <c r="G147" s="7"/>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21"/>
      <c r="BL147" s="34"/>
      <c r="BM147" s="35"/>
      <c r="BN147" s="35"/>
      <c r="BO147" s="30">
        <v>1940</v>
      </c>
      <c r="BP147" s="30"/>
      <c r="BQ147" s="30"/>
    </row>
    <row r="148" spans="4:69" x14ac:dyDescent="0.2">
      <c r="D148" s="6"/>
      <c r="E148" s="6"/>
      <c r="F148" s="6" t="s">
        <v>48</v>
      </c>
      <c r="G148" s="6"/>
      <c r="H148" s="6"/>
      <c r="I148" s="6"/>
      <c r="J148" s="6"/>
      <c r="K148" s="6"/>
      <c r="L148" s="6"/>
      <c r="M148" s="6"/>
      <c r="N148" s="6"/>
      <c r="O148" s="6"/>
      <c r="P148" s="6"/>
      <c r="Q148" s="6"/>
      <c r="R148" s="6"/>
      <c r="S148" s="6"/>
      <c r="T148" s="6"/>
      <c r="U148" s="6"/>
      <c r="V148" s="6"/>
      <c r="W148" s="6"/>
      <c r="X148" s="6"/>
      <c r="Y148" s="6"/>
      <c r="Z148" s="6"/>
      <c r="AA148" s="6"/>
      <c r="AB148" s="6"/>
      <c r="AC148" s="6" t="s">
        <v>49</v>
      </c>
      <c r="AD148" s="6"/>
      <c r="AE148" s="6"/>
      <c r="AF148" s="6"/>
      <c r="AG148" s="6"/>
      <c r="AH148" s="6"/>
      <c r="AI148" s="6"/>
      <c r="AJ148" s="6"/>
      <c r="AK148" s="6"/>
      <c r="AL148" s="6"/>
      <c r="AM148" s="6"/>
      <c r="AN148" s="6"/>
      <c r="AO148" s="6"/>
      <c r="AP148" s="6"/>
      <c r="AQ148" s="6"/>
      <c r="AR148" s="6"/>
      <c r="AS148" s="6"/>
      <c r="AT148" s="6"/>
      <c r="AU148" s="6"/>
      <c r="AV148" s="6"/>
      <c r="AW148" s="21"/>
      <c r="BL148" s="34"/>
      <c r="BM148" s="35"/>
      <c r="BN148" s="35"/>
      <c r="BO148" s="30">
        <v>1941</v>
      </c>
      <c r="BP148" s="30"/>
      <c r="BQ148" s="30"/>
    </row>
    <row r="149" spans="4:69" x14ac:dyDescent="0.2">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21"/>
      <c r="BL149" s="34"/>
      <c r="BM149" s="35"/>
      <c r="BN149" s="35"/>
      <c r="BO149" s="30">
        <v>1942</v>
      </c>
      <c r="BP149" s="30"/>
      <c r="BQ149" s="30"/>
    </row>
    <row r="150" spans="4:69" x14ac:dyDescent="0.2">
      <c r="D150" s="6"/>
      <c r="E150" s="6"/>
      <c r="F150" s="195" t="s">
        <v>118</v>
      </c>
      <c r="G150" s="195"/>
      <c r="H150" s="195"/>
      <c r="I150" s="195"/>
      <c r="J150" s="195"/>
      <c r="K150" s="195"/>
      <c r="L150" s="195"/>
      <c r="M150" s="195"/>
      <c r="N150" s="195"/>
      <c r="O150" s="195"/>
      <c r="P150" s="195"/>
      <c r="Q150" s="195"/>
      <c r="R150" s="195"/>
      <c r="S150" s="195"/>
      <c r="T150" s="195"/>
      <c r="U150" s="195"/>
      <c r="V150" s="196"/>
      <c r="W150" s="197"/>
      <c r="X150" s="197"/>
      <c r="Y150" s="197"/>
      <c r="Z150" s="198"/>
      <c r="AA150" s="6"/>
      <c r="AB150" s="6"/>
      <c r="AC150" s="6" t="s">
        <v>50</v>
      </c>
      <c r="AD150" s="6"/>
      <c r="AE150" s="6"/>
      <c r="AF150" s="6"/>
      <c r="AG150" s="20"/>
      <c r="AH150" s="20"/>
      <c r="AI150" s="20"/>
      <c r="AJ150" s="20"/>
      <c r="AK150" s="20"/>
      <c r="AL150" s="205"/>
      <c r="AM150" s="205"/>
      <c r="AN150" s="205"/>
      <c r="AO150" s="205"/>
      <c r="AP150" s="205"/>
      <c r="AQ150" s="205"/>
      <c r="AR150" s="205"/>
      <c r="AS150" s="205"/>
      <c r="AT150" s="205"/>
      <c r="AU150" s="205"/>
      <c r="AV150" s="205"/>
      <c r="AW150" s="21"/>
      <c r="BL150" s="34"/>
      <c r="BM150" s="35"/>
      <c r="BN150" s="35"/>
      <c r="BO150" s="30">
        <v>1943</v>
      </c>
      <c r="BP150" s="30"/>
      <c r="BQ150" s="30"/>
    </row>
    <row r="151" spans="4:69" x14ac:dyDescent="0.2">
      <c r="D151" s="6"/>
      <c r="E151" s="6"/>
      <c r="F151" s="26"/>
      <c r="G151" s="26"/>
      <c r="H151" s="26"/>
      <c r="I151" s="26"/>
      <c r="J151" s="26"/>
      <c r="K151" s="26"/>
      <c r="L151" s="26"/>
      <c r="M151" s="26"/>
      <c r="N151" s="6"/>
      <c r="O151" s="6"/>
      <c r="P151" s="47"/>
      <c r="Q151" s="20"/>
      <c r="R151" s="20"/>
      <c r="S151" s="20"/>
      <c r="T151" s="20"/>
      <c r="U151" s="20"/>
      <c r="V151" s="221" t="s">
        <v>51</v>
      </c>
      <c r="W151" s="222"/>
      <c r="X151" s="222"/>
      <c r="Y151" s="222"/>
      <c r="Z151" s="222"/>
      <c r="AA151" s="6"/>
      <c r="AB151" s="6"/>
      <c r="AC151" s="6"/>
      <c r="AD151" s="6"/>
      <c r="AE151" s="6"/>
      <c r="AF151" s="6"/>
      <c r="AG151" s="6"/>
      <c r="AH151" s="6"/>
      <c r="AI151" s="6"/>
      <c r="AJ151" s="6"/>
      <c r="AK151" s="6"/>
      <c r="AL151" s="6"/>
      <c r="AM151" s="6"/>
      <c r="AN151" s="6"/>
      <c r="AO151" s="6"/>
      <c r="AP151" s="6"/>
      <c r="AQ151" s="6"/>
      <c r="AR151" s="6"/>
      <c r="AS151" s="6"/>
      <c r="AT151" s="6"/>
      <c r="AU151" s="6"/>
      <c r="AV151" s="6"/>
      <c r="AW151" s="21"/>
      <c r="BL151" s="34"/>
      <c r="BM151" s="35"/>
      <c r="BN151" s="35"/>
      <c r="BO151" s="30">
        <v>1944</v>
      </c>
      <c r="BP151" s="30"/>
      <c r="BQ151" s="30"/>
    </row>
    <row r="152" spans="4:69" x14ac:dyDescent="0.2">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21"/>
      <c r="BL152" s="34"/>
      <c r="BM152" s="35"/>
      <c r="BN152" s="35"/>
      <c r="BO152" s="30">
        <v>1947</v>
      </c>
      <c r="BP152" s="30"/>
      <c r="BQ152" s="30"/>
    </row>
    <row r="153" spans="4:69" ht="18" customHeight="1" x14ac:dyDescent="0.2">
      <c r="D153" s="6"/>
      <c r="E153" s="6"/>
      <c r="F153" s="104" t="s">
        <v>52</v>
      </c>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21"/>
      <c r="BL153" s="34"/>
      <c r="BM153" s="35"/>
      <c r="BN153" s="35"/>
      <c r="BO153" s="30">
        <v>1948</v>
      </c>
      <c r="BP153" s="30"/>
      <c r="BQ153" s="30"/>
    </row>
    <row r="154" spans="4:69" ht="3.75" customHeight="1" x14ac:dyDescent="0.2">
      <c r="D154" s="6"/>
      <c r="E154" s="6"/>
      <c r="F154" s="7"/>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21"/>
      <c r="BL154" s="34"/>
      <c r="BM154" s="35"/>
      <c r="BN154" s="35"/>
      <c r="BO154" s="30"/>
      <c r="BP154" s="30"/>
      <c r="BQ154" s="30"/>
    </row>
    <row r="155" spans="4:69" ht="15.75" customHeight="1" x14ac:dyDescent="0.2">
      <c r="D155" s="6"/>
      <c r="E155" s="6"/>
      <c r="F155" s="126"/>
      <c r="G155" s="127"/>
      <c r="H155" s="127"/>
      <c r="I155" s="127"/>
      <c r="J155" s="127"/>
      <c r="K155" s="127"/>
      <c r="L155" s="127"/>
      <c r="M155" s="127"/>
      <c r="N155" s="127"/>
      <c r="O155" s="127"/>
      <c r="P155" s="127"/>
      <c r="Q155" s="127"/>
      <c r="R155" s="127"/>
      <c r="S155" s="127"/>
      <c r="T155" s="127"/>
      <c r="U155" s="127"/>
      <c r="V155" s="127"/>
      <c r="W155" s="127"/>
      <c r="X155" s="127"/>
      <c r="Y155" s="127"/>
      <c r="Z155" s="127"/>
      <c r="AA155" s="127"/>
      <c r="AB155" s="127"/>
      <c r="AC155" s="127"/>
      <c r="AD155" s="127"/>
      <c r="AE155" s="127"/>
      <c r="AF155" s="127"/>
      <c r="AG155" s="127"/>
      <c r="AH155" s="127"/>
      <c r="AI155" s="127"/>
      <c r="AJ155" s="127"/>
      <c r="AK155" s="127"/>
      <c r="AL155" s="127"/>
      <c r="AM155" s="127"/>
      <c r="AN155" s="127"/>
      <c r="AO155" s="127"/>
      <c r="AP155" s="127"/>
      <c r="AQ155" s="127"/>
      <c r="AR155" s="127"/>
      <c r="AS155" s="127"/>
      <c r="AT155" s="127"/>
      <c r="AU155" s="127"/>
      <c r="AV155" s="128"/>
      <c r="AW155" s="21"/>
      <c r="BL155" s="34"/>
      <c r="BM155" s="35"/>
      <c r="BN155" s="35"/>
      <c r="BO155" s="30">
        <v>1949</v>
      </c>
      <c r="BP155" s="30"/>
      <c r="BQ155" s="30"/>
    </row>
    <row r="156" spans="4:69" ht="15.75" customHeight="1" x14ac:dyDescent="0.2">
      <c r="D156" s="6"/>
      <c r="E156" s="6"/>
      <c r="F156" s="129"/>
      <c r="G156" s="130"/>
      <c r="H156" s="130"/>
      <c r="I156" s="130"/>
      <c r="J156" s="130"/>
      <c r="K156" s="130"/>
      <c r="L156" s="130"/>
      <c r="M156" s="130"/>
      <c r="N156" s="130"/>
      <c r="O156" s="130"/>
      <c r="P156" s="130"/>
      <c r="Q156" s="130"/>
      <c r="R156" s="130"/>
      <c r="S156" s="130"/>
      <c r="T156" s="130"/>
      <c r="U156" s="130"/>
      <c r="V156" s="130"/>
      <c r="W156" s="130"/>
      <c r="X156" s="130"/>
      <c r="Y156" s="130"/>
      <c r="Z156" s="130"/>
      <c r="AA156" s="130"/>
      <c r="AB156" s="130"/>
      <c r="AC156" s="130"/>
      <c r="AD156" s="130"/>
      <c r="AE156" s="130"/>
      <c r="AF156" s="130"/>
      <c r="AG156" s="130"/>
      <c r="AH156" s="130"/>
      <c r="AI156" s="130"/>
      <c r="AJ156" s="130"/>
      <c r="AK156" s="130"/>
      <c r="AL156" s="130"/>
      <c r="AM156" s="130"/>
      <c r="AN156" s="130"/>
      <c r="AO156" s="130"/>
      <c r="AP156" s="130"/>
      <c r="AQ156" s="130"/>
      <c r="AR156" s="130"/>
      <c r="AS156" s="130"/>
      <c r="AT156" s="130"/>
      <c r="AU156" s="130"/>
      <c r="AV156" s="131"/>
      <c r="AW156" s="21"/>
      <c r="BL156" s="34"/>
      <c r="BM156" s="35"/>
      <c r="BN156" s="35"/>
      <c r="BO156" s="30"/>
      <c r="BP156" s="30"/>
      <c r="BQ156" s="30"/>
    </row>
    <row r="157" spans="4:69" x14ac:dyDescent="0.2">
      <c r="D157" s="6"/>
      <c r="E157" s="6"/>
      <c r="F157" s="132"/>
      <c r="G157" s="133"/>
      <c r="H157" s="133"/>
      <c r="I157" s="133"/>
      <c r="J157" s="133"/>
      <c r="K157" s="133"/>
      <c r="L157" s="133"/>
      <c r="M157" s="133"/>
      <c r="N157" s="133"/>
      <c r="O157" s="133"/>
      <c r="P157" s="133"/>
      <c r="Q157" s="133"/>
      <c r="R157" s="133"/>
      <c r="S157" s="133"/>
      <c r="T157" s="133"/>
      <c r="U157" s="133"/>
      <c r="V157" s="133"/>
      <c r="W157" s="133"/>
      <c r="X157" s="133"/>
      <c r="Y157" s="133"/>
      <c r="Z157" s="133"/>
      <c r="AA157" s="133"/>
      <c r="AB157" s="133"/>
      <c r="AC157" s="133"/>
      <c r="AD157" s="133"/>
      <c r="AE157" s="133"/>
      <c r="AF157" s="133"/>
      <c r="AG157" s="133"/>
      <c r="AH157" s="133"/>
      <c r="AI157" s="133"/>
      <c r="AJ157" s="133"/>
      <c r="AK157" s="133"/>
      <c r="AL157" s="133"/>
      <c r="AM157" s="133"/>
      <c r="AN157" s="133"/>
      <c r="AO157" s="133"/>
      <c r="AP157" s="133"/>
      <c r="AQ157" s="133"/>
      <c r="AR157" s="133"/>
      <c r="AS157" s="133"/>
      <c r="AT157" s="133"/>
      <c r="AU157" s="133"/>
      <c r="AV157" s="134"/>
      <c r="AW157" s="21"/>
      <c r="BL157" s="34"/>
      <c r="BM157" s="35"/>
      <c r="BN157" s="35"/>
      <c r="BO157" s="30">
        <v>1950</v>
      </c>
      <c r="BP157" s="30"/>
      <c r="BQ157" s="30"/>
    </row>
    <row r="158" spans="4:69" x14ac:dyDescent="0.2">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21"/>
      <c r="BL158" s="34"/>
      <c r="BM158" s="35"/>
      <c r="BN158" s="35"/>
      <c r="BO158" s="30">
        <v>1951</v>
      </c>
      <c r="BP158" s="30"/>
      <c r="BQ158" s="30"/>
    </row>
    <row r="159" spans="4:69" x14ac:dyDescent="0.2">
      <c r="D159" s="6"/>
      <c r="E159" s="6"/>
      <c r="F159" s="110" t="s">
        <v>148</v>
      </c>
      <c r="G159" s="111"/>
      <c r="H159" s="111"/>
      <c r="I159" s="111"/>
      <c r="J159" s="111"/>
      <c r="K159" s="111"/>
      <c r="L159" s="111"/>
      <c r="M159" s="111"/>
      <c r="N159" s="111"/>
      <c r="O159" s="111"/>
      <c r="P159" s="111"/>
      <c r="Q159" s="111"/>
      <c r="R159" s="111"/>
      <c r="S159" s="111"/>
      <c r="T159" s="111"/>
      <c r="U159" s="111"/>
      <c r="V159" s="111"/>
      <c r="W159" s="111"/>
      <c r="X159" s="111"/>
      <c r="Y159" s="111"/>
      <c r="Z159" s="111"/>
      <c r="AA159" s="111"/>
      <c r="AB159" s="111"/>
      <c r="AC159" s="111"/>
      <c r="AD159" s="111"/>
      <c r="AE159" s="111"/>
      <c r="AF159" s="111"/>
      <c r="AG159" s="111"/>
      <c r="AH159" s="111"/>
      <c r="AI159" s="111"/>
      <c r="AJ159" s="111"/>
      <c r="AK159" s="111"/>
      <c r="AL159" s="111"/>
      <c r="AM159" s="111"/>
      <c r="AN159" s="111"/>
      <c r="AO159" s="111"/>
      <c r="AP159" s="111"/>
      <c r="AQ159" s="111"/>
      <c r="AR159" s="111"/>
      <c r="AS159" s="111"/>
      <c r="AT159" s="111"/>
      <c r="AU159" s="111"/>
      <c r="AV159" s="111"/>
      <c r="AW159" s="21"/>
      <c r="BL159" s="34"/>
      <c r="BM159" s="35"/>
      <c r="BN159" s="35"/>
      <c r="BO159" s="30">
        <v>1952</v>
      </c>
      <c r="BP159" s="30"/>
      <c r="BQ159" s="30"/>
    </row>
    <row r="160" spans="4:69" x14ac:dyDescent="0.2">
      <c r="D160" s="6"/>
      <c r="E160" s="6"/>
      <c r="F160" s="111"/>
      <c r="G160" s="111"/>
      <c r="H160" s="111"/>
      <c r="I160" s="111"/>
      <c r="J160" s="111"/>
      <c r="K160" s="111"/>
      <c r="L160" s="111"/>
      <c r="M160" s="111"/>
      <c r="N160" s="111"/>
      <c r="O160" s="111"/>
      <c r="P160" s="111"/>
      <c r="Q160" s="111"/>
      <c r="R160" s="111"/>
      <c r="S160" s="111"/>
      <c r="T160" s="111"/>
      <c r="U160" s="111"/>
      <c r="V160" s="111"/>
      <c r="W160" s="111"/>
      <c r="X160" s="111"/>
      <c r="Y160" s="111"/>
      <c r="Z160" s="111"/>
      <c r="AA160" s="111"/>
      <c r="AB160" s="111"/>
      <c r="AC160" s="111"/>
      <c r="AD160" s="111"/>
      <c r="AE160" s="111"/>
      <c r="AF160" s="111"/>
      <c r="AG160" s="111"/>
      <c r="AH160" s="111"/>
      <c r="AI160" s="111"/>
      <c r="AJ160" s="111"/>
      <c r="AK160" s="111"/>
      <c r="AL160" s="111"/>
      <c r="AM160" s="111"/>
      <c r="AN160" s="111"/>
      <c r="AO160" s="111"/>
      <c r="AP160" s="111"/>
      <c r="AQ160" s="111"/>
      <c r="AR160" s="111"/>
      <c r="AS160" s="111"/>
      <c r="AT160" s="111"/>
      <c r="AU160" s="111"/>
      <c r="AV160" s="111"/>
      <c r="AW160" s="21"/>
      <c r="BO160" s="1">
        <v>1953</v>
      </c>
    </row>
    <row r="161" spans="4:67" x14ac:dyDescent="0.2">
      <c r="D161" s="6"/>
      <c r="E161" s="6"/>
      <c r="F161" s="111"/>
      <c r="G161" s="111"/>
      <c r="H161" s="111"/>
      <c r="I161" s="111"/>
      <c r="J161" s="111"/>
      <c r="K161" s="111"/>
      <c r="L161" s="111"/>
      <c r="M161" s="111"/>
      <c r="N161" s="111"/>
      <c r="O161" s="111"/>
      <c r="P161" s="111"/>
      <c r="Q161" s="111"/>
      <c r="R161" s="111"/>
      <c r="S161" s="111"/>
      <c r="T161" s="111"/>
      <c r="U161" s="111"/>
      <c r="V161" s="111"/>
      <c r="W161" s="111"/>
      <c r="X161" s="111"/>
      <c r="Y161" s="111"/>
      <c r="Z161" s="111"/>
      <c r="AA161" s="111"/>
      <c r="AB161" s="111"/>
      <c r="AC161" s="111"/>
      <c r="AD161" s="111"/>
      <c r="AE161" s="111"/>
      <c r="AF161" s="111"/>
      <c r="AG161" s="111"/>
      <c r="AH161" s="111"/>
      <c r="AI161" s="111"/>
      <c r="AJ161" s="111"/>
      <c r="AK161" s="111"/>
      <c r="AL161" s="111"/>
      <c r="AM161" s="111"/>
      <c r="AN161" s="111"/>
      <c r="AO161" s="111"/>
      <c r="AP161" s="111"/>
      <c r="AQ161" s="111"/>
      <c r="AR161" s="111"/>
      <c r="AS161" s="111"/>
      <c r="AT161" s="111"/>
      <c r="AU161" s="111"/>
      <c r="AV161" s="111"/>
      <c r="AW161" s="21"/>
      <c r="BO161" s="1">
        <v>1954</v>
      </c>
    </row>
    <row r="162" spans="4:67" x14ac:dyDescent="0.2">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21"/>
      <c r="BO162" s="1">
        <v>1955</v>
      </c>
    </row>
    <row r="163" spans="4:67" x14ac:dyDescent="0.2">
      <c r="D163" s="6"/>
      <c r="E163" s="6"/>
      <c r="F163" s="215">
        <f>V11</f>
        <v>0</v>
      </c>
      <c r="G163" s="216"/>
      <c r="H163" s="216"/>
      <c r="I163" s="216"/>
      <c r="J163" s="216"/>
      <c r="K163" s="216"/>
      <c r="L163" s="216"/>
      <c r="M163" s="216"/>
      <c r="N163" s="216"/>
      <c r="O163" s="216"/>
      <c r="P163" s="216"/>
      <c r="Q163" s="216"/>
      <c r="R163" s="217"/>
      <c r="S163" s="20"/>
      <c r="T163" s="218"/>
      <c r="U163" s="219"/>
      <c r="V163" s="219"/>
      <c r="W163" s="219"/>
      <c r="X163" s="219"/>
      <c r="Y163" s="219"/>
      <c r="Z163" s="219"/>
      <c r="AA163" s="219"/>
      <c r="AB163" s="219"/>
      <c r="AC163" s="219"/>
      <c r="AD163" s="219"/>
      <c r="AE163" s="220"/>
      <c r="AF163" s="6"/>
      <c r="AG163" s="211"/>
      <c r="AH163" s="212"/>
      <c r="AI163" s="212"/>
      <c r="AJ163" s="212"/>
      <c r="AK163" s="212"/>
      <c r="AL163" s="212"/>
      <c r="AM163" s="212"/>
      <c r="AN163" s="213"/>
      <c r="AO163" s="6"/>
      <c r="AP163" s="208">
        <f ca="1">TODAY()</f>
        <v>43227</v>
      </c>
      <c r="AQ163" s="209"/>
      <c r="AR163" s="209"/>
      <c r="AS163" s="209"/>
      <c r="AT163" s="209"/>
      <c r="AU163" s="209"/>
      <c r="AV163" s="210"/>
      <c r="AW163" s="21"/>
      <c r="BO163" s="1">
        <v>1956</v>
      </c>
    </row>
    <row r="164" spans="4:67" x14ac:dyDescent="0.2">
      <c r="D164" s="6"/>
      <c r="E164" s="6"/>
      <c r="F164" s="202" t="s">
        <v>120</v>
      </c>
      <c r="G164" s="202"/>
      <c r="H164" s="202"/>
      <c r="I164" s="202"/>
      <c r="J164" s="202"/>
      <c r="K164" s="202"/>
      <c r="L164" s="202"/>
      <c r="M164" s="202"/>
      <c r="N164" s="202"/>
      <c r="O164" s="202"/>
      <c r="P164" s="202"/>
      <c r="Q164" s="202"/>
      <c r="R164" s="202"/>
      <c r="S164" s="48"/>
      <c r="T164" s="202" t="s">
        <v>121</v>
      </c>
      <c r="U164" s="202"/>
      <c r="V164" s="202"/>
      <c r="W164" s="202"/>
      <c r="X164" s="202"/>
      <c r="Y164" s="202"/>
      <c r="Z164" s="202"/>
      <c r="AA164" s="202"/>
      <c r="AB164" s="202"/>
      <c r="AC164" s="202"/>
      <c r="AD164" s="202"/>
      <c r="AE164" s="202"/>
      <c r="AF164" s="6"/>
      <c r="AG164" s="214" t="s">
        <v>53</v>
      </c>
      <c r="AH164" s="214"/>
      <c r="AI164" s="214"/>
      <c r="AJ164" s="214"/>
      <c r="AK164" s="214"/>
      <c r="AL164" s="214"/>
      <c r="AM164" s="214"/>
      <c r="AN164" s="214"/>
      <c r="AO164" s="6"/>
      <c r="AP164" s="202" t="s">
        <v>54</v>
      </c>
      <c r="AQ164" s="202"/>
      <c r="AR164" s="202"/>
      <c r="AS164" s="202"/>
      <c r="AT164" s="202"/>
      <c r="AU164" s="202"/>
      <c r="AV164" s="202"/>
      <c r="AW164" s="21"/>
      <c r="BO164" s="1">
        <v>1957</v>
      </c>
    </row>
    <row r="165" spans="4:67" x14ac:dyDescent="0.2">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21"/>
      <c r="BO165" s="1">
        <v>1958</v>
      </c>
    </row>
    <row r="166" spans="4:67" x14ac:dyDescent="0.2">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21"/>
      <c r="BO166" s="1">
        <v>1959</v>
      </c>
    </row>
    <row r="167" spans="4:67" x14ac:dyDescent="0.2">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BH167" s="31"/>
      <c r="BO167" s="1">
        <v>1960</v>
      </c>
    </row>
    <row r="168" spans="4:67" x14ac:dyDescent="0.2">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BH168" s="30"/>
      <c r="BO168" s="1">
        <v>1961</v>
      </c>
    </row>
    <row r="169" spans="4:67" x14ac:dyDescent="0.2">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BH169" s="30"/>
      <c r="BO169" s="1">
        <v>1962</v>
      </c>
    </row>
    <row r="170" spans="4:67" x14ac:dyDescent="0.2">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BH170" s="30"/>
      <c r="BO170" s="1">
        <v>1963</v>
      </c>
    </row>
    <row r="171" spans="4:67" x14ac:dyDescent="0.2">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BH171" s="30"/>
      <c r="BO171" s="1">
        <v>1964</v>
      </c>
    </row>
    <row r="172" spans="4:67" x14ac:dyDescent="0.2">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Z172" s="53"/>
      <c r="BA172" s="53"/>
      <c r="BB172" s="85"/>
      <c r="BC172" s="53"/>
      <c r="BD172" s="53"/>
      <c r="BE172" s="53"/>
      <c r="BG172" s="108" t="s">
        <v>55</v>
      </c>
      <c r="BH172" s="30"/>
      <c r="BO172" s="1">
        <v>1965</v>
      </c>
    </row>
    <row r="173" spans="4:67" x14ac:dyDescent="0.2">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Z173" s="53"/>
      <c r="BA173" s="53"/>
      <c r="BB173" s="86">
        <v>1920</v>
      </c>
      <c r="BC173" s="70"/>
      <c r="BD173" s="53">
        <v>1</v>
      </c>
      <c r="BE173" s="53"/>
      <c r="BG173" s="1">
        <v>2014</v>
      </c>
      <c r="BH173" s="30"/>
      <c r="BO173" s="1">
        <v>1966</v>
      </c>
    </row>
    <row r="174" spans="4:67" x14ac:dyDescent="0.2">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Z174" s="102" t="s">
        <v>76</v>
      </c>
      <c r="BA174" s="53">
        <v>6</v>
      </c>
      <c r="BB174" s="86">
        <v>1921</v>
      </c>
      <c r="BC174" s="58" t="s">
        <v>122</v>
      </c>
      <c r="BD174" s="53">
        <v>2</v>
      </c>
      <c r="BE174" s="53">
        <v>2016</v>
      </c>
      <c r="BG174" s="1">
        <v>2015</v>
      </c>
      <c r="BH174" s="30"/>
      <c r="BO174" s="1">
        <v>1967</v>
      </c>
    </row>
    <row r="175" spans="4:67" x14ac:dyDescent="0.2">
      <c r="AZ175" s="102" t="s">
        <v>77</v>
      </c>
      <c r="BA175" s="53">
        <v>9</v>
      </c>
      <c r="BB175" s="86">
        <v>1922</v>
      </c>
      <c r="BC175" s="58" t="s">
        <v>123</v>
      </c>
      <c r="BD175" s="53">
        <v>3</v>
      </c>
      <c r="BE175" s="53">
        <v>2017</v>
      </c>
      <c r="BF175" s="53">
        <v>2017</v>
      </c>
      <c r="BG175" s="1">
        <v>2016</v>
      </c>
      <c r="BH175" s="30"/>
      <c r="BO175" s="1">
        <v>1968</v>
      </c>
    </row>
    <row r="176" spans="4:67" x14ac:dyDescent="0.2">
      <c r="AZ176" s="102" t="s">
        <v>78</v>
      </c>
      <c r="BA176" s="53">
        <v>12</v>
      </c>
      <c r="BB176" s="86">
        <v>1923</v>
      </c>
      <c r="BC176" s="58" t="s">
        <v>124</v>
      </c>
      <c r="BD176" s="53">
        <v>4</v>
      </c>
      <c r="BE176" s="53">
        <v>2018</v>
      </c>
      <c r="BF176" s="53">
        <v>2018</v>
      </c>
      <c r="BG176" s="1">
        <v>2017</v>
      </c>
      <c r="BH176" s="30"/>
      <c r="BO176" s="1">
        <v>1969</v>
      </c>
    </row>
    <row r="177" spans="52:67" x14ac:dyDescent="0.2">
      <c r="AZ177" s="53"/>
      <c r="BA177" s="53">
        <v>15</v>
      </c>
      <c r="BB177" s="86">
        <v>1924</v>
      </c>
      <c r="BC177" s="58" t="s">
        <v>125</v>
      </c>
      <c r="BD177" s="53">
        <v>5</v>
      </c>
      <c r="BE177" s="53">
        <v>2019</v>
      </c>
      <c r="BF177" s="53">
        <v>2019</v>
      </c>
      <c r="BG177" s="1">
        <v>2018</v>
      </c>
      <c r="BH177" s="30"/>
      <c r="BO177" s="1">
        <v>1970</v>
      </c>
    </row>
    <row r="178" spans="52:67" x14ac:dyDescent="0.2">
      <c r="AZ178" s="53"/>
      <c r="BA178" s="53">
        <v>18</v>
      </c>
      <c r="BB178" s="86">
        <v>1925</v>
      </c>
      <c r="BC178" s="58" t="s">
        <v>126</v>
      </c>
      <c r="BD178" s="53">
        <v>6</v>
      </c>
      <c r="BE178" s="53">
        <v>2020</v>
      </c>
      <c r="BF178" s="53">
        <v>2020</v>
      </c>
      <c r="BH178" s="30"/>
      <c r="BO178" s="1">
        <v>1971</v>
      </c>
    </row>
    <row r="179" spans="52:67" x14ac:dyDescent="0.2">
      <c r="AZ179" s="53"/>
      <c r="BA179" s="53">
        <v>21</v>
      </c>
      <c r="BB179" s="86">
        <v>1926</v>
      </c>
      <c r="BC179" s="58" t="s">
        <v>127</v>
      </c>
      <c r="BD179" s="53">
        <v>7</v>
      </c>
      <c r="BE179" s="53">
        <v>2021</v>
      </c>
      <c r="BF179" s="53">
        <v>2021</v>
      </c>
      <c r="BH179" s="30"/>
      <c r="BO179" s="1">
        <v>1972</v>
      </c>
    </row>
    <row r="180" spans="52:67" x14ac:dyDescent="0.2">
      <c r="AZ180" s="53"/>
      <c r="BA180" s="53">
        <v>24</v>
      </c>
      <c r="BB180" s="86">
        <v>1927</v>
      </c>
      <c r="BC180" s="58" t="s">
        <v>128</v>
      </c>
      <c r="BD180" s="53">
        <v>8</v>
      </c>
      <c r="BE180" s="53">
        <v>2022</v>
      </c>
      <c r="BF180" s="53">
        <v>2022</v>
      </c>
      <c r="BH180" s="30"/>
      <c r="BO180" s="1">
        <v>1973</v>
      </c>
    </row>
    <row r="181" spans="52:67" x14ac:dyDescent="0.2">
      <c r="AZ181" s="53"/>
      <c r="BA181" s="53">
        <v>30</v>
      </c>
      <c r="BB181" s="86">
        <v>1928</v>
      </c>
      <c r="BC181" s="58" t="s">
        <v>129</v>
      </c>
      <c r="BD181" s="53">
        <v>9</v>
      </c>
      <c r="BE181" s="53">
        <v>2023</v>
      </c>
      <c r="BF181" s="53">
        <v>2023</v>
      </c>
      <c r="BH181" s="30"/>
      <c r="BO181" s="1">
        <v>1974</v>
      </c>
    </row>
    <row r="182" spans="52:67" x14ac:dyDescent="0.2">
      <c r="AZ182" s="53"/>
      <c r="BA182" s="53">
        <v>36</v>
      </c>
      <c r="BB182" s="86">
        <v>1929</v>
      </c>
      <c r="BC182" s="58" t="s">
        <v>130</v>
      </c>
      <c r="BD182" s="53">
        <v>10</v>
      </c>
      <c r="BE182" s="53">
        <v>2024</v>
      </c>
      <c r="BF182" s="53">
        <v>2024</v>
      </c>
      <c r="BH182" s="30"/>
      <c r="BO182" s="1">
        <v>1975</v>
      </c>
    </row>
    <row r="183" spans="52:67" x14ac:dyDescent="0.2">
      <c r="AZ183" s="53"/>
      <c r="BA183" s="53"/>
      <c r="BB183" s="86">
        <v>1930</v>
      </c>
      <c r="BC183" s="70">
        <v>10</v>
      </c>
      <c r="BD183" s="53">
        <v>11</v>
      </c>
      <c r="BE183" s="53">
        <v>2025</v>
      </c>
      <c r="BF183" s="53">
        <v>2025</v>
      </c>
      <c r="BH183" s="30"/>
      <c r="BO183" s="1">
        <v>1976</v>
      </c>
    </row>
    <row r="184" spans="52:67" x14ac:dyDescent="0.2">
      <c r="AZ184" s="53"/>
      <c r="BA184" s="53"/>
      <c r="BB184" s="86">
        <v>1931</v>
      </c>
      <c r="BC184" s="70">
        <v>11</v>
      </c>
      <c r="BD184" s="53">
        <v>12</v>
      </c>
      <c r="BE184" s="53"/>
      <c r="BH184" s="30"/>
      <c r="BO184" s="1">
        <v>1977</v>
      </c>
    </row>
    <row r="185" spans="52:67" x14ac:dyDescent="0.2">
      <c r="AZ185" s="53"/>
      <c r="BA185" s="53"/>
      <c r="BB185" s="86">
        <v>1932</v>
      </c>
      <c r="BC185" s="70">
        <v>12</v>
      </c>
      <c r="BD185" s="53"/>
      <c r="BE185" s="53"/>
      <c r="BH185" s="30"/>
      <c r="BO185" s="1">
        <v>1978</v>
      </c>
    </row>
    <row r="186" spans="52:67" x14ac:dyDescent="0.2">
      <c r="AZ186" s="53"/>
      <c r="BA186" s="53"/>
      <c r="BB186" s="86">
        <v>1933</v>
      </c>
      <c r="BC186" s="70">
        <v>13</v>
      </c>
      <c r="BD186" s="53"/>
      <c r="BE186" s="53"/>
      <c r="BH186" s="30"/>
      <c r="BO186" s="1">
        <v>1979</v>
      </c>
    </row>
    <row r="187" spans="52:67" x14ac:dyDescent="0.2">
      <c r="AZ187" s="53"/>
      <c r="BA187" s="53"/>
      <c r="BB187" s="86">
        <v>1934</v>
      </c>
      <c r="BC187" s="70">
        <v>14</v>
      </c>
      <c r="BD187" s="53"/>
      <c r="BE187" s="53"/>
      <c r="BH187" s="30"/>
      <c r="BO187" s="1">
        <v>1980</v>
      </c>
    </row>
    <row r="188" spans="52:67" x14ac:dyDescent="0.2">
      <c r="AZ188" s="53"/>
      <c r="BA188" s="53"/>
      <c r="BB188" s="86">
        <v>1935</v>
      </c>
      <c r="BC188" s="70">
        <v>15</v>
      </c>
      <c r="BD188" s="53"/>
      <c r="BE188" s="53"/>
      <c r="BH188" s="30"/>
      <c r="BO188" s="1">
        <v>1981</v>
      </c>
    </row>
    <row r="189" spans="52:67" x14ac:dyDescent="0.2">
      <c r="AZ189" s="53"/>
      <c r="BA189" s="53"/>
      <c r="BB189" s="86">
        <v>1936</v>
      </c>
      <c r="BC189" s="70">
        <v>16</v>
      </c>
      <c r="BD189" s="53"/>
      <c r="BE189" s="53"/>
      <c r="BH189" s="30"/>
      <c r="BO189" s="1">
        <v>1982</v>
      </c>
    </row>
    <row r="190" spans="52:67" x14ac:dyDescent="0.2">
      <c r="AZ190" s="53"/>
      <c r="BA190" s="53"/>
      <c r="BB190" s="86">
        <v>1937</v>
      </c>
      <c r="BC190" s="70">
        <v>17</v>
      </c>
      <c r="BD190" s="53"/>
      <c r="BE190" s="53"/>
      <c r="BH190" s="30"/>
      <c r="BO190" s="1">
        <v>1983</v>
      </c>
    </row>
    <row r="191" spans="52:67" x14ac:dyDescent="0.2">
      <c r="AZ191" s="53"/>
      <c r="BA191" s="53"/>
      <c r="BB191" s="86">
        <v>1938</v>
      </c>
      <c r="BC191" s="70">
        <v>18</v>
      </c>
      <c r="BD191" s="53"/>
      <c r="BE191" s="53"/>
      <c r="BH191" s="30"/>
      <c r="BO191" s="1">
        <v>1984</v>
      </c>
    </row>
    <row r="192" spans="52:67" x14ac:dyDescent="0.2">
      <c r="AZ192" s="53"/>
      <c r="BA192" s="53"/>
      <c r="BB192" s="86">
        <v>1939</v>
      </c>
      <c r="BC192" s="70">
        <v>19</v>
      </c>
      <c r="BD192" s="53"/>
      <c r="BE192" s="53"/>
      <c r="BH192" s="30"/>
      <c r="BO192" s="1">
        <v>1985</v>
      </c>
    </row>
    <row r="193" spans="52:67" x14ac:dyDescent="0.2">
      <c r="AZ193" s="53"/>
      <c r="BA193" s="53"/>
      <c r="BB193" s="86">
        <v>1940</v>
      </c>
      <c r="BC193" s="70">
        <v>20</v>
      </c>
      <c r="BD193" s="53"/>
      <c r="BE193" s="53"/>
      <c r="BH193" s="30"/>
      <c r="BO193" s="1">
        <v>1986</v>
      </c>
    </row>
    <row r="194" spans="52:67" x14ac:dyDescent="0.2">
      <c r="AZ194" s="53"/>
      <c r="BA194" s="53"/>
      <c r="BB194" s="86">
        <v>1941</v>
      </c>
      <c r="BC194" s="70">
        <v>21</v>
      </c>
      <c r="BD194" s="53"/>
      <c r="BE194" s="53"/>
      <c r="BH194" s="30"/>
      <c r="BO194" s="1">
        <v>1987</v>
      </c>
    </row>
    <row r="195" spans="52:67" x14ac:dyDescent="0.2">
      <c r="AZ195" s="53"/>
      <c r="BA195" s="53"/>
      <c r="BB195" s="86">
        <v>1942</v>
      </c>
      <c r="BC195" s="70">
        <v>22</v>
      </c>
      <c r="BD195" s="53"/>
      <c r="BE195" s="53"/>
      <c r="BH195" s="30"/>
      <c r="BO195" s="1">
        <v>1988</v>
      </c>
    </row>
    <row r="196" spans="52:67" x14ac:dyDescent="0.2">
      <c r="AZ196" s="53"/>
      <c r="BA196" s="53"/>
      <c r="BB196" s="86">
        <v>1943</v>
      </c>
      <c r="BC196" s="70">
        <v>23</v>
      </c>
      <c r="BD196" s="53"/>
      <c r="BE196" s="53"/>
      <c r="BH196" s="30"/>
      <c r="BO196" s="1">
        <v>1989</v>
      </c>
    </row>
    <row r="197" spans="52:67" x14ac:dyDescent="0.2">
      <c r="AZ197" s="53"/>
      <c r="BA197" s="53"/>
      <c r="BB197" s="86">
        <v>1944</v>
      </c>
      <c r="BC197" s="70">
        <v>24</v>
      </c>
      <c r="BD197" s="53"/>
      <c r="BE197" s="53"/>
      <c r="BH197" s="30"/>
      <c r="BO197" s="1">
        <v>1990</v>
      </c>
    </row>
    <row r="198" spans="52:67" x14ac:dyDescent="0.2">
      <c r="AZ198" s="53"/>
      <c r="BA198" s="53"/>
      <c r="BB198" s="86">
        <v>1945</v>
      </c>
      <c r="BC198" s="70">
        <v>25</v>
      </c>
      <c r="BD198" s="53"/>
      <c r="BE198" s="53"/>
      <c r="BH198" s="30"/>
      <c r="BO198" s="1">
        <v>1991</v>
      </c>
    </row>
    <row r="199" spans="52:67" x14ac:dyDescent="0.2">
      <c r="AZ199" s="53"/>
      <c r="BA199" s="53"/>
      <c r="BB199" s="86">
        <v>1946</v>
      </c>
      <c r="BC199" s="70">
        <v>26</v>
      </c>
      <c r="BD199" s="53"/>
      <c r="BE199" s="53"/>
      <c r="BH199" s="30"/>
      <c r="BO199" s="1">
        <v>1992</v>
      </c>
    </row>
    <row r="200" spans="52:67" x14ac:dyDescent="0.2">
      <c r="AZ200" s="53"/>
      <c r="BA200" s="53"/>
      <c r="BB200" s="86">
        <v>1947</v>
      </c>
      <c r="BC200" s="70">
        <v>27</v>
      </c>
      <c r="BD200" s="53"/>
      <c r="BE200" s="53"/>
      <c r="BH200" s="30"/>
      <c r="BO200" s="1">
        <v>1993</v>
      </c>
    </row>
    <row r="201" spans="52:67" x14ac:dyDescent="0.2">
      <c r="AZ201" s="53"/>
      <c r="BA201" s="53"/>
      <c r="BB201" s="86">
        <v>1948</v>
      </c>
      <c r="BC201" s="70">
        <v>28</v>
      </c>
      <c r="BD201" s="53"/>
      <c r="BE201" s="53"/>
      <c r="BO201" s="1">
        <v>1994</v>
      </c>
    </row>
    <row r="202" spans="52:67" x14ac:dyDescent="0.2">
      <c r="AZ202" s="53"/>
      <c r="BA202" s="53"/>
      <c r="BB202" s="86">
        <v>1949</v>
      </c>
      <c r="BC202" s="70">
        <v>29</v>
      </c>
      <c r="BD202" s="53"/>
      <c r="BE202" s="53"/>
      <c r="BO202" s="1">
        <v>1995</v>
      </c>
    </row>
    <row r="203" spans="52:67" x14ac:dyDescent="0.2">
      <c r="AZ203" s="53"/>
      <c r="BA203" s="53"/>
      <c r="BB203" s="86">
        <v>1950</v>
      </c>
      <c r="BC203" s="70">
        <v>30</v>
      </c>
      <c r="BD203" s="53"/>
      <c r="BE203" s="53"/>
      <c r="BO203" s="1">
        <v>1996</v>
      </c>
    </row>
    <row r="204" spans="52:67" x14ac:dyDescent="0.2">
      <c r="AZ204" s="53"/>
      <c r="BA204" s="53"/>
      <c r="BB204" s="86">
        <v>1951</v>
      </c>
      <c r="BC204" s="70">
        <v>31</v>
      </c>
      <c r="BD204" s="53"/>
      <c r="BE204" s="53"/>
      <c r="BO204" s="1">
        <v>1997</v>
      </c>
    </row>
    <row r="205" spans="52:67" x14ac:dyDescent="0.2">
      <c r="AZ205" s="53"/>
      <c r="BA205" s="53"/>
      <c r="BB205" s="86">
        <v>1952</v>
      </c>
      <c r="BC205" s="53"/>
      <c r="BD205" s="53"/>
      <c r="BE205" s="53"/>
      <c r="BO205" s="1">
        <v>1998</v>
      </c>
    </row>
    <row r="206" spans="52:67" x14ac:dyDescent="0.2">
      <c r="AZ206" s="53"/>
      <c r="BA206" s="53"/>
      <c r="BB206" s="53">
        <v>1953</v>
      </c>
      <c r="BC206" s="53"/>
      <c r="BD206" s="53"/>
      <c r="BE206" s="53"/>
      <c r="BO206" s="1">
        <v>1999</v>
      </c>
    </row>
    <row r="207" spans="52:67" x14ac:dyDescent="0.2">
      <c r="AZ207" s="53"/>
      <c r="BA207" s="53"/>
      <c r="BB207" s="53">
        <v>1954</v>
      </c>
      <c r="BC207" s="53"/>
      <c r="BD207" s="53"/>
      <c r="BE207" s="53"/>
      <c r="BO207" s="1">
        <v>2000</v>
      </c>
    </row>
    <row r="208" spans="52:67" x14ac:dyDescent="0.2">
      <c r="AZ208" s="53"/>
      <c r="BA208" s="53"/>
      <c r="BB208" s="53">
        <v>1955</v>
      </c>
      <c r="BC208" s="53"/>
      <c r="BD208" s="53"/>
      <c r="BE208" s="53"/>
      <c r="BO208" s="1">
        <v>2001</v>
      </c>
    </row>
    <row r="209" spans="52:67" x14ac:dyDescent="0.2">
      <c r="AZ209" s="53"/>
      <c r="BA209" s="53"/>
      <c r="BB209" s="53">
        <v>1956</v>
      </c>
      <c r="BC209" s="53"/>
      <c r="BD209" s="53"/>
      <c r="BE209" s="53"/>
      <c r="BO209" s="1">
        <v>2002</v>
      </c>
    </row>
    <row r="210" spans="52:67" x14ac:dyDescent="0.2">
      <c r="AZ210" s="53"/>
      <c r="BA210" s="53"/>
      <c r="BB210" s="53">
        <v>1957</v>
      </c>
      <c r="BC210" s="53"/>
      <c r="BD210" s="53"/>
      <c r="BE210" s="53"/>
      <c r="BO210" s="1">
        <v>2003</v>
      </c>
    </row>
    <row r="211" spans="52:67" x14ac:dyDescent="0.2">
      <c r="AZ211" s="53"/>
      <c r="BA211" s="53"/>
      <c r="BB211" s="53">
        <v>1958</v>
      </c>
      <c r="BC211" s="53"/>
      <c r="BD211" s="53"/>
      <c r="BE211" s="53"/>
      <c r="BO211" s="1">
        <v>2004</v>
      </c>
    </row>
    <row r="212" spans="52:67" x14ac:dyDescent="0.2">
      <c r="AZ212" s="53"/>
      <c r="BA212" s="53"/>
      <c r="BB212" s="53">
        <v>1959</v>
      </c>
      <c r="BC212" s="53"/>
      <c r="BD212" s="53"/>
      <c r="BE212" s="53"/>
      <c r="BO212" s="1">
        <v>2005</v>
      </c>
    </row>
    <row r="213" spans="52:67" x14ac:dyDescent="0.2">
      <c r="AZ213" s="53"/>
      <c r="BA213" s="53"/>
      <c r="BB213" s="53">
        <v>1960</v>
      </c>
      <c r="BC213" s="53"/>
      <c r="BD213" s="53"/>
      <c r="BE213" s="53"/>
      <c r="BO213" s="1">
        <v>2006</v>
      </c>
    </row>
    <row r="214" spans="52:67" x14ac:dyDescent="0.2">
      <c r="AZ214" s="53"/>
      <c r="BA214" s="53"/>
      <c r="BB214" s="53">
        <v>1961</v>
      </c>
      <c r="BC214" s="53"/>
      <c r="BD214" s="53"/>
      <c r="BE214" s="53"/>
      <c r="BO214" s="1">
        <v>2007</v>
      </c>
    </row>
    <row r="215" spans="52:67" x14ac:dyDescent="0.2">
      <c r="AZ215" s="53"/>
      <c r="BA215" s="53"/>
      <c r="BB215" s="53">
        <v>1962</v>
      </c>
      <c r="BC215" s="53"/>
      <c r="BD215" s="53"/>
      <c r="BE215" s="53"/>
      <c r="BO215" s="1">
        <v>2008</v>
      </c>
    </row>
    <row r="216" spans="52:67" x14ac:dyDescent="0.2">
      <c r="AZ216" s="53"/>
      <c r="BA216" s="53"/>
      <c r="BB216" s="53">
        <v>1963</v>
      </c>
      <c r="BC216" s="53"/>
      <c r="BD216" s="53"/>
      <c r="BE216" s="53"/>
      <c r="BO216" s="1">
        <v>2009</v>
      </c>
    </row>
    <row r="217" spans="52:67" x14ac:dyDescent="0.2">
      <c r="AZ217" s="53"/>
      <c r="BA217" s="53"/>
      <c r="BB217" s="53">
        <v>1964</v>
      </c>
      <c r="BC217" s="53"/>
      <c r="BD217" s="53"/>
      <c r="BE217" s="53"/>
      <c r="BO217" s="1">
        <v>2010</v>
      </c>
    </row>
    <row r="218" spans="52:67" x14ac:dyDescent="0.2">
      <c r="AZ218" s="53"/>
      <c r="BA218" s="53"/>
      <c r="BB218" s="53">
        <v>1965</v>
      </c>
      <c r="BC218" s="53"/>
      <c r="BD218" s="53"/>
      <c r="BE218" s="53"/>
    </row>
    <row r="219" spans="52:67" x14ac:dyDescent="0.2">
      <c r="AZ219" s="53"/>
      <c r="BA219" s="53"/>
      <c r="BB219" s="53">
        <v>1966</v>
      </c>
      <c r="BC219" s="53"/>
      <c r="BD219" s="53"/>
      <c r="BE219" s="53"/>
    </row>
    <row r="220" spans="52:67" x14ac:dyDescent="0.2">
      <c r="AZ220" s="53"/>
      <c r="BA220" s="53"/>
      <c r="BB220" s="53">
        <v>1967</v>
      </c>
      <c r="BC220" s="53"/>
      <c r="BD220" s="53"/>
      <c r="BE220" s="53"/>
    </row>
    <row r="221" spans="52:67" x14ac:dyDescent="0.2">
      <c r="AZ221" s="53"/>
      <c r="BA221" s="53"/>
      <c r="BB221" s="53">
        <v>1968</v>
      </c>
      <c r="BC221" s="53"/>
      <c r="BD221" s="53"/>
      <c r="BE221" s="53"/>
    </row>
    <row r="222" spans="52:67" x14ac:dyDescent="0.2">
      <c r="AZ222" s="53"/>
      <c r="BA222" s="53"/>
      <c r="BB222" s="53">
        <v>1969</v>
      </c>
      <c r="BC222" s="53"/>
      <c r="BD222" s="53"/>
      <c r="BE222" s="53"/>
    </row>
    <row r="223" spans="52:67" x14ac:dyDescent="0.2">
      <c r="AZ223" s="53"/>
      <c r="BA223" s="53"/>
      <c r="BB223" s="53">
        <v>1970</v>
      </c>
      <c r="BC223" s="53"/>
      <c r="BD223" s="53"/>
      <c r="BE223" s="53"/>
    </row>
    <row r="224" spans="52:67" x14ac:dyDescent="0.2">
      <c r="AZ224" s="53"/>
      <c r="BA224" s="53"/>
      <c r="BB224" s="53">
        <v>1971</v>
      </c>
      <c r="BC224" s="53"/>
      <c r="BD224" s="53"/>
      <c r="BE224" s="53"/>
    </row>
    <row r="225" spans="52:57" x14ac:dyDescent="0.2">
      <c r="AZ225" s="53"/>
      <c r="BA225" s="53"/>
      <c r="BB225" s="53">
        <v>1972</v>
      </c>
      <c r="BC225" s="53"/>
      <c r="BD225" s="53"/>
      <c r="BE225" s="53"/>
    </row>
    <row r="226" spans="52:57" x14ac:dyDescent="0.2">
      <c r="AZ226" s="53"/>
      <c r="BA226" s="53"/>
      <c r="BB226" s="53">
        <v>1973</v>
      </c>
      <c r="BC226" s="53"/>
      <c r="BD226" s="53"/>
      <c r="BE226" s="53"/>
    </row>
    <row r="227" spans="52:57" x14ac:dyDescent="0.2">
      <c r="AZ227" s="53"/>
      <c r="BA227" s="53"/>
      <c r="BB227" s="53">
        <v>1974</v>
      </c>
      <c r="BC227" s="53"/>
      <c r="BD227" s="53"/>
      <c r="BE227" s="53"/>
    </row>
    <row r="228" spans="52:57" x14ac:dyDescent="0.2">
      <c r="AZ228" s="53"/>
      <c r="BA228" s="53"/>
      <c r="BB228" s="53">
        <v>1975</v>
      </c>
      <c r="BC228" s="53"/>
      <c r="BD228" s="53"/>
      <c r="BE228" s="53"/>
    </row>
    <row r="229" spans="52:57" x14ac:dyDescent="0.2">
      <c r="AZ229" s="53"/>
      <c r="BA229" s="53"/>
      <c r="BB229" s="53">
        <v>1976</v>
      </c>
      <c r="BC229" s="53"/>
      <c r="BD229" s="53"/>
      <c r="BE229" s="53"/>
    </row>
    <row r="230" spans="52:57" x14ac:dyDescent="0.2">
      <c r="AZ230" s="53"/>
      <c r="BA230" s="53"/>
      <c r="BB230" s="53">
        <v>1977</v>
      </c>
      <c r="BC230" s="53"/>
      <c r="BD230" s="53"/>
      <c r="BE230" s="53"/>
    </row>
    <row r="231" spans="52:57" x14ac:dyDescent="0.2">
      <c r="AZ231" s="53"/>
      <c r="BA231" s="53"/>
      <c r="BB231" s="53">
        <v>1978</v>
      </c>
      <c r="BC231" s="53"/>
      <c r="BD231" s="53"/>
      <c r="BE231" s="53"/>
    </row>
    <row r="232" spans="52:57" x14ac:dyDescent="0.2">
      <c r="AZ232" s="53"/>
      <c r="BA232" s="53"/>
      <c r="BB232" s="53">
        <v>1979</v>
      </c>
      <c r="BC232" s="53"/>
      <c r="BD232" s="53"/>
      <c r="BE232" s="53"/>
    </row>
    <row r="233" spans="52:57" x14ac:dyDescent="0.2">
      <c r="AZ233" s="53"/>
      <c r="BA233" s="53"/>
      <c r="BB233" s="53">
        <v>1980</v>
      </c>
      <c r="BC233" s="53"/>
      <c r="BD233" s="53"/>
      <c r="BE233" s="53"/>
    </row>
    <row r="234" spans="52:57" x14ac:dyDescent="0.2">
      <c r="AZ234" s="53"/>
      <c r="BA234" s="53"/>
      <c r="BB234" s="53">
        <v>1981</v>
      </c>
      <c r="BC234" s="53"/>
      <c r="BD234" s="53"/>
      <c r="BE234" s="53"/>
    </row>
    <row r="235" spans="52:57" x14ac:dyDescent="0.2">
      <c r="AZ235" s="53"/>
      <c r="BA235" s="53"/>
      <c r="BB235" s="53">
        <v>1982</v>
      </c>
      <c r="BC235" s="53"/>
      <c r="BD235" s="53"/>
      <c r="BE235" s="53"/>
    </row>
    <row r="236" spans="52:57" x14ac:dyDescent="0.2">
      <c r="AZ236" s="53"/>
      <c r="BA236" s="53"/>
      <c r="BB236" s="53">
        <v>1983</v>
      </c>
      <c r="BC236" s="53"/>
      <c r="BD236" s="53"/>
      <c r="BE236" s="53"/>
    </row>
    <row r="237" spans="52:57" x14ac:dyDescent="0.2">
      <c r="AZ237" s="53"/>
      <c r="BA237" s="53"/>
      <c r="BB237" s="53">
        <v>1984</v>
      </c>
      <c r="BC237" s="53"/>
      <c r="BD237" s="53"/>
      <c r="BE237" s="53"/>
    </row>
    <row r="238" spans="52:57" x14ac:dyDescent="0.2">
      <c r="AZ238" s="53"/>
      <c r="BA238" s="53"/>
      <c r="BB238" s="53">
        <v>1985</v>
      </c>
      <c r="BC238" s="53"/>
      <c r="BD238" s="53"/>
      <c r="BE238" s="53"/>
    </row>
    <row r="239" spans="52:57" x14ac:dyDescent="0.2">
      <c r="AZ239" s="53"/>
      <c r="BA239" s="53"/>
      <c r="BB239" s="53">
        <v>1986</v>
      </c>
      <c r="BC239" s="53"/>
      <c r="BD239" s="53"/>
      <c r="BE239" s="53"/>
    </row>
    <row r="240" spans="52:57" x14ac:dyDescent="0.2">
      <c r="AZ240" s="53"/>
      <c r="BA240" s="53"/>
      <c r="BB240" s="53">
        <v>1987</v>
      </c>
      <c r="BC240" s="53"/>
      <c r="BD240" s="53"/>
      <c r="BE240" s="53"/>
    </row>
    <row r="241" spans="52:57" x14ac:dyDescent="0.2">
      <c r="AZ241" s="53"/>
      <c r="BA241" s="53"/>
      <c r="BB241" s="53">
        <v>1988</v>
      </c>
      <c r="BC241" s="53"/>
      <c r="BD241" s="53"/>
      <c r="BE241" s="53"/>
    </row>
    <row r="242" spans="52:57" x14ac:dyDescent="0.2">
      <c r="AZ242" s="53"/>
      <c r="BA242" s="53"/>
      <c r="BB242" s="53">
        <v>1989</v>
      </c>
      <c r="BC242" s="53"/>
      <c r="BD242" s="53"/>
      <c r="BE242" s="53"/>
    </row>
    <row r="243" spans="52:57" x14ac:dyDescent="0.2">
      <c r="AZ243" s="53"/>
      <c r="BA243" s="53"/>
      <c r="BB243" s="53">
        <v>1990</v>
      </c>
      <c r="BC243" s="53"/>
      <c r="BD243" s="53"/>
      <c r="BE243" s="53"/>
    </row>
    <row r="244" spans="52:57" x14ac:dyDescent="0.2">
      <c r="AZ244" s="53"/>
      <c r="BA244" s="53"/>
      <c r="BB244" s="53">
        <v>1991</v>
      </c>
      <c r="BC244" s="53"/>
      <c r="BD244" s="53"/>
      <c r="BE244" s="53"/>
    </row>
    <row r="245" spans="52:57" x14ac:dyDescent="0.2">
      <c r="AZ245" s="53"/>
      <c r="BA245" s="53"/>
      <c r="BB245" s="53">
        <v>1992</v>
      </c>
      <c r="BC245" s="53"/>
      <c r="BD245" s="53"/>
      <c r="BE245" s="53"/>
    </row>
    <row r="246" spans="52:57" x14ac:dyDescent="0.2">
      <c r="AZ246" s="53"/>
      <c r="BA246" s="53"/>
      <c r="BB246" s="53">
        <v>1993</v>
      </c>
      <c r="BC246" s="53"/>
      <c r="BD246" s="53"/>
      <c r="BE246" s="53"/>
    </row>
    <row r="247" spans="52:57" x14ac:dyDescent="0.2">
      <c r="AZ247" s="53"/>
      <c r="BA247" s="53"/>
      <c r="BB247" s="53">
        <v>1994</v>
      </c>
      <c r="BC247" s="53"/>
      <c r="BD247" s="53"/>
      <c r="BE247" s="53"/>
    </row>
    <row r="248" spans="52:57" x14ac:dyDescent="0.2">
      <c r="AZ248" s="53"/>
      <c r="BA248" s="53"/>
      <c r="BB248" s="53">
        <v>1995</v>
      </c>
      <c r="BC248" s="53"/>
      <c r="BD248" s="53"/>
      <c r="BE248" s="53"/>
    </row>
    <row r="249" spans="52:57" x14ac:dyDescent="0.2">
      <c r="AZ249" s="53"/>
      <c r="BA249" s="53"/>
      <c r="BB249" s="53">
        <v>1996</v>
      </c>
      <c r="BC249" s="53"/>
      <c r="BD249" s="53"/>
      <c r="BE249" s="53"/>
    </row>
    <row r="250" spans="52:57" x14ac:dyDescent="0.2">
      <c r="AZ250" s="53"/>
      <c r="BA250" s="53"/>
      <c r="BB250" s="53">
        <v>1997</v>
      </c>
      <c r="BC250" s="53"/>
      <c r="BD250" s="53"/>
      <c r="BE250" s="53"/>
    </row>
    <row r="251" spans="52:57" x14ac:dyDescent="0.2">
      <c r="AZ251" s="53"/>
      <c r="BA251" s="53"/>
      <c r="BB251" s="53">
        <v>1998</v>
      </c>
      <c r="BC251" s="53"/>
      <c r="BD251" s="53"/>
      <c r="BE251" s="53"/>
    </row>
    <row r="252" spans="52:57" x14ac:dyDescent="0.2">
      <c r="AZ252" s="53"/>
      <c r="BA252" s="53"/>
      <c r="BB252" s="53">
        <v>1999</v>
      </c>
      <c r="BC252" s="53"/>
      <c r="BD252" s="53"/>
      <c r="BE252" s="53"/>
    </row>
    <row r="253" spans="52:57" x14ac:dyDescent="0.2">
      <c r="AZ253" s="53"/>
      <c r="BA253" s="53"/>
      <c r="BB253" s="53">
        <v>2000</v>
      </c>
      <c r="BC253" s="53"/>
      <c r="BD253" s="53"/>
      <c r="BE253" s="53"/>
    </row>
    <row r="254" spans="52:57" x14ac:dyDescent="0.2">
      <c r="AZ254" s="53"/>
      <c r="BA254" s="53"/>
      <c r="BB254" s="53">
        <v>2001</v>
      </c>
      <c r="BC254" s="53"/>
      <c r="BD254" s="53"/>
      <c r="BE254" s="53"/>
    </row>
    <row r="255" spans="52:57" x14ac:dyDescent="0.2">
      <c r="AZ255" s="53"/>
      <c r="BA255" s="53"/>
      <c r="BB255" s="53">
        <v>2002</v>
      </c>
      <c r="BC255" s="53"/>
      <c r="BD255" s="53"/>
      <c r="BE255" s="53"/>
    </row>
    <row r="256" spans="52:57" x14ac:dyDescent="0.2">
      <c r="AZ256" s="53"/>
      <c r="BA256" s="53"/>
      <c r="BB256" s="53">
        <v>2003</v>
      </c>
      <c r="BC256" s="53"/>
      <c r="BD256" s="53"/>
      <c r="BE256" s="53"/>
    </row>
    <row r="257" spans="52:57" x14ac:dyDescent="0.2">
      <c r="AZ257" s="53"/>
      <c r="BA257" s="53"/>
      <c r="BB257" s="53">
        <v>2004</v>
      </c>
      <c r="BC257" s="53"/>
      <c r="BD257" s="53"/>
      <c r="BE257" s="53"/>
    </row>
    <row r="258" spans="52:57" x14ac:dyDescent="0.2">
      <c r="AZ258" s="53"/>
      <c r="BA258" s="53"/>
      <c r="BB258" s="53">
        <v>2005</v>
      </c>
      <c r="BC258" s="53"/>
      <c r="BD258" s="53"/>
      <c r="BE258" s="53"/>
    </row>
    <row r="259" spans="52:57" x14ac:dyDescent="0.2">
      <c r="AZ259" s="53"/>
      <c r="BA259" s="53"/>
      <c r="BB259" s="53">
        <v>2006</v>
      </c>
      <c r="BC259" s="53"/>
      <c r="BD259" s="53"/>
      <c r="BE259" s="53"/>
    </row>
    <row r="260" spans="52:57" x14ac:dyDescent="0.2">
      <c r="AZ260" s="53"/>
      <c r="BA260" s="53"/>
      <c r="BB260" s="53">
        <v>2007</v>
      </c>
      <c r="BC260" s="53"/>
      <c r="BD260" s="53"/>
      <c r="BE260" s="53"/>
    </row>
    <row r="261" spans="52:57" x14ac:dyDescent="0.2">
      <c r="AZ261" s="53"/>
      <c r="BA261" s="53"/>
      <c r="BB261" s="53">
        <v>2008</v>
      </c>
      <c r="BC261" s="53"/>
      <c r="BD261" s="53"/>
      <c r="BE261" s="53"/>
    </row>
    <row r="262" spans="52:57" x14ac:dyDescent="0.2">
      <c r="AZ262" s="53"/>
      <c r="BA262" s="53"/>
      <c r="BB262" s="53">
        <v>2009</v>
      </c>
      <c r="BC262" s="53"/>
      <c r="BD262" s="53"/>
      <c r="BE262" s="53"/>
    </row>
    <row r="263" spans="52:57" x14ac:dyDescent="0.2">
      <c r="AZ263" s="53"/>
      <c r="BA263" s="53"/>
      <c r="BB263" s="53">
        <v>2010</v>
      </c>
      <c r="BC263" s="53"/>
      <c r="BD263" s="53"/>
      <c r="BE263" s="53"/>
    </row>
    <row r="264" spans="52:57" x14ac:dyDescent="0.2">
      <c r="AZ264" s="53"/>
      <c r="BA264" s="53"/>
      <c r="BB264" s="53">
        <v>2011</v>
      </c>
      <c r="BC264" s="53"/>
      <c r="BD264" s="53"/>
      <c r="BE264" s="53"/>
    </row>
    <row r="265" spans="52:57" x14ac:dyDescent="0.2">
      <c r="AZ265" s="53"/>
      <c r="BA265" s="53"/>
      <c r="BB265" s="53">
        <v>2012</v>
      </c>
      <c r="BC265" s="53"/>
      <c r="BD265" s="53"/>
      <c r="BE265" s="53"/>
    </row>
    <row r="266" spans="52:57" x14ac:dyDescent="0.2">
      <c r="AZ266" s="53"/>
      <c r="BA266" s="53"/>
      <c r="BB266" s="53">
        <v>2013</v>
      </c>
      <c r="BC266" s="53"/>
      <c r="BD266" s="53"/>
      <c r="BE266" s="53"/>
    </row>
    <row r="267" spans="52:57" x14ac:dyDescent="0.2">
      <c r="AZ267" s="53"/>
      <c r="BA267" s="53"/>
      <c r="BB267" s="53">
        <v>2014</v>
      </c>
      <c r="BC267" s="53"/>
      <c r="BD267" s="53"/>
      <c r="BE267" s="53"/>
    </row>
    <row r="268" spans="52:57" x14ac:dyDescent="0.2">
      <c r="AZ268" s="53"/>
      <c r="BA268" s="53"/>
      <c r="BB268" s="53">
        <v>2015</v>
      </c>
      <c r="BC268" s="53"/>
      <c r="BD268" s="53"/>
      <c r="BE268" s="53"/>
    </row>
    <row r="269" spans="52:57" x14ac:dyDescent="0.2">
      <c r="BB269" s="53">
        <v>2016</v>
      </c>
    </row>
  </sheetData>
  <sheetProtection selectLockedCells="1"/>
  <mergeCells count="114">
    <mergeCell ref="F82:AV83"/>
    <mergeCell ref="F84:AV85"/>
    <mergeCell ref="T164:AE164"/>
    <mergeCell ref="Y141:AB141"/>
    <mergeCell ref="AD141:AE141"/>
    <mergeCell ref="AL150:AV150"/>
    <mergeCell ref="Z96:AA96"/>
    <mergeCell ref="AB96:AJ96"/>
    <mergeCell ref="F124:AV124"/>
    <mergeCell ref="F125:AV125"/>
    <mergeCell ref="F126:AV127"/>
    <mergeCell ref="AP164:AV164"/>
    <mergeCell ref="AP163:AV163"/>
    <mergeCell ref="F155:AV157"/>
    <mergeCell ref="AG163:AN163"/>
    <mergeCell ref="AG164:AN164"/>
    <mergeCell ref="F163:R163"/>
    <mergeCell ref="T163:AE163"/>
    <mergeCell ref="F164:R164"/>
    <mergeCell ref="F123:AV123"/>
    <mergeCell ref="F118:AV118"/>
    <mergeCell ref="V151:Z151"/>
    <mergeCell ref="F133:AV133"/>
    <mergeCell ref="F134:AV136"/>
    <mergeCell ref="F138:AF138"/>
    <mergeCell ref="F104:AO104"/>
    <mergeCell ref="AK96:AR96"/>
    <mergeCell ref="O95:V95"/>
    <mergeCell ref="F95:N95"/>
    <mergeCell ref="AQ138:AV138"/>
    <mergeCell ref="AG141:AH141"/>
    <mergeCell ref="F150:U150"/>
    <mergeCell ref="V150:Z150"/>
    <mergeCell ref="F113:AV115"/>
    <mergeCell ref="F106:AV108"/>
    <mergeCell ref="F110:AV110"/>
    <mergeCell ref="F111:AV111"/>
    <mergeCell ref="F117:AV117"/>
    <mergeCell ref="F119:AV121"/>
    <mergeCell ref="F132:AV132"/>
    <mergeCell ref="F145:AV145"/>
    <mergeCell ref="F141:X141"/>
    <mergeCell ref="F129:AV130"/>
    <mergeCell ref="AF31:AM33"/>
    <mergeCell ref="AO31:AV33"/>
    <mergeCell ref="AF40:AM40"/>
    <mergeCell ref="W38:AD38"/>
    <mergeCell ref="F76:AV77"/>
    <mergeCell ref="F78:AV80"/>
    <mergeCell ref="AF38:AM38"/>
    <mergeCell ref="AO40:AV40"/>
    <mergeCell ref="W40:AD40"/>
    <mergeCell ref="W42:AD42"/>
    <mergeCell ref="AF42:AM42"/>
    <mergeCell ref="AF35:AM35"/>
    <mergeCell ref="W35:AD35"/>
    <mergeCell ref="AO38:AV38"/>
    <mergeCell ref="AO59:AV59"/>
    <mergeCell ref="AO66:AV66"/>
    <mergeCell ref="V11:AV12"/>
    <mergeCell ref="V22:AV22"/>
    <mergeCell ref="V19:AV20"/>
    <mergeCell ref="AD17:AE17"/>
    <mergeCell ref="AG17:AH17"/>
    <mergeCell ref="AJ17:AL17"/>
    <mergeCell ref="AM17:AP17"/>
    <mergeCell ref="AO58:AV58"/>
    <mergeCell ref="AO52:AV52"/>
    <mergeCell ref="AO49:AV49"/>
    <mergeCell ref="AO55:AV55"/>
    <mergeCell ref="AO35:AV35"/>
    <mergeCell ref="AO42:AV42"/>
    <mergeCell ref="E50:AM50"/>
    <mergeCell ref="E56:S56"/>
    <mergeCell ref="E32:O33"/>
    <mergeCell ref="AR17:AS17"/>
    <mergeCell ref="AU17:AV17"/>
    <mergeCell ref="V14:AV15"/>
    <mergeCell ref="E26:AV26"/>
    <mergeCell ref="Q33:U33"/>
    <mergeCell ref="V17:W17"/>
    <mergeCell ref="Y17:AB17"/>
    <mergeCell ref="W31:AD33"/>
    <mergeCell ref="AO56:AV56"/>
    <mergeCell ref="AO57:AV57"/>
    <mergeCell ref="E57:S57"/>
    <mergeCell ref="W44:AD44"/>
    <mergeCell ref="AF44:AM44"/>
    <mergeCell ref="AO44:AV44"/>
    <mergeCell ref="W46:AD46"/>
    <mergeCell ref="AO46:AV46"/>
    <mergeCell ref="E64:W64"/>
    <mergeCell ref="F159:AV161"/>
    <mergeCell ref="Z95:AJ95"/>
    <mergeCell ref="F96:N96"/>
    <mergeCell ref="O96:V96"/>
    <mergeCell ref="AK95:AR95"/>
    <mergeCell ref="AO61:AV61"/>
    <mergeCell ref="AO62:AV62"/>
    <mergeCell ref="AO60:AV60"/>
    <mergeCell ref="AO64:AV64"/>
    <mergeCell ref="F70:AV71"/>
    <mergeCell ref="F72:AV74"/>
    <mergeCell ref="F94:AP94"/>
    <mergeCell ref="F61:U61"/>
    <mergeCell ref="F62:U62"/>
    <mergeCell ref="F88:AV90"/>
    <mergeCell ref="F92:AP92"/>
    <mergeCell ref="F87:AV87"/>
    <mergeCell ref="F112:AV112"/>
    <mergeCell ref="F98:AV98"/>
    <mergeCell ref="F99:AV99"/>
    <mergeCell ref="F105:AV105"/>
    <mergeCell ref="F100:AV102"/>
  </mergeCells>
  <phoneticPr fontId="4" type="noConversion"/>
  <conditionalFormatting sqref="F155:AV157">
    <cfRule type="cellIs" dxfId="89" priority="2" stopIfTrue="1" operator="notEqual">
      <formula>""</formula>
    </cfRule>
    <cfRule type="expression" dxfId="88" priority="3" stopIfTrue="1">
      <formula>($A$12=TRUE)</formula>
    </cfRule>
  </conditionalFormatting>
  <conditionalFormatting sqref="F119:AV121">
    <cfRule type="cellIs" dxfId="87" priority="4" stopIfTrue="1" operator="notEqual">
      <formula>""</formula>
    </cfRule>
    <cfRule type="expression" dxfId="86" priority="5" stopIfTrue="1">
      <formula>($A$7=TRUE)</formula>
    </cfRule>
  </conditionalFormatting>
  <conditionalFormatting sqref="F126:AV127">
    <cfRule type="cellIs" dxfId="85" priority="6" stopIfTrue="1" operator="notEqual">
      <formula>""</formula>
    </cfRule>
    <cfRule type="expression" dxfId="84" priority="7" stopIfTrue="1">
      <formula>($A$9=TRUE)</formula>
    </cfRule>
  </conditionalFormatting>
  <conditionalFormatting sqref="F129:AV130">
    <cfRule type="cellIs" dxfId="83" priority="8" stopIfTrue="1" operator="notEqual">
      <formula>""</formula>
    </cfRule>
    <cfRule type="expression" dxfId="82" priority="9" stopIfTrue="1">
      <formula>($A$9=FALSE)</formula>
    </cfRule>
  </conditionalFormatting>
  <conditionalFormatting sqref="F134:AV136">
    <cfRule type="cellIs" dxfId="81" priority="10" stopIfTrue="1" operator="notEqual">
      <formula>""</formula>
    </cfRule>
    <cfRule type="expression" dxfId="80" priority="11" stopIfTrue="1">
      <formula>($A$10=TRUE)</formula>
    </cfRule>
  </conditionalFormatting>
  <conditionalFormatting sqref="F106:AV108">
    <cfRule type="cellIs" dxfId="79" priority="12" stopIfTrue="1" operator="notEqual">
      <formula>""</formula>
    </cfRule>
    <cfRule type="expression" dxfId="78" priority="13" stopIfTrue="1">
      <formula>($A$4=TRUE)</formula>
    </cfRule>
  </conditionalFormatting>
  <conditionalFormatting sqref="F113:AV115">
    <cfRule type="cellIs" dxfId="77" priority="14" stopIfTrue="1" operator="notEqual">
      <formula>""</formula>
    </cfRule>
    <cfRule type="expression" dxfId="76" priority="15" stopIfTrue="1">
      <formula>($A$6=TRUE)</formula>
    </cfRule>
  </conditionalFormatting>
  <conditionalFormatting sqref="F100:AV102">
    <cfRule type="cellIs" dxfId="75" priority="16" stopIfTrue="1" operator="notEqual">
      <formula>""</formula>
    </cfRule>
    <cfRule type="expression" dxfId="74" priority="17" stopIfTrue="1">
      <formula>($A$3=TRUE)</formula>
    </cfRule>
  </conditionalFormatting>
  <conditionalFormatting sqref="Y141:AB141 AD141:AE141 AG141:AH141">
    <cfRule type="cellIs" dxfId="73" priority="18" stopIfTrue="1" operator="notEqual">
      <formula>""</formula>
    </cfRule>
    <cfRule type="expression" dxfId="72" priority="19" stopIfTrue="1">
      <formula>($A$11=FALSE)</formula>
    </cfRule>
  </conditionalFormatting>
  <conditionalFormatting sqref="AL150:AV150">
    <cfRule type="cellIs" dxfId="71" priority="20" stopIfTrue="1" operator="notEqual">
      <formula>""</formula>
    </cfRule>
    <cfRule type="expression" dxfId="70" priority="21" stopIfTrue="1">
      <formula>($A$30=TRUE)</formula>
    </cfRule>
  </conditionalFormatting>
  <conditionalFormatting sqref="V11:AV12 V14:AV15 Y17:AB17 AD17:AE17 AG17:AH17 AM17:AP17 AR17:AS17 AU17:AV17 V19:AV20 W35:AD35 AF35:AM35 W38:AD38 AF38:AM38 W40:AD40 AF40:AM40 W42:AD42 AF42:AM42 W44:AD44 AF44:AM44 AO49:AV49 F72:AV74 F78:AV80 F88:AV90 O95:V96 AK95:AR96 AQ138:AV138 V150:Z150 T163:AE163">
    <cfRule type="cellIs" dxfId="69" priority="22" stopIfTrue="1" operator="equal">
      <formula>""</formula>
    </cfRule>
  </conditionalFormatting>
  <conditionalFormatting sqref="Q33:U33">
    <cfRule type="cellIs" dxfId="68" priority="23" stopIfTrue="1" operator="equal">
      <formula>"metai"</formula>
    </cfRule>
  </conditionalFormatting>
  <conditionalFormatting sqref="AO52:AV52">
    <cfRule type="cellIs" dxfId="67" priority="24" stopIfTrue="1" operator="equal">
      <formula>0</formula>
    </cfRule>
  </conditionalFormatting>
  <conditionalFormatting sqref="AO56:AV56">
    <cfRule type="cellIs" dxfId="66" priority="25" stopIfTrue="1" operator="notEqual">
      <formula>""</formula>
    </cfRule>
    <cfRule type="expression" dxfId="65" priority="26" stopIfTrue="1">
      <formula>($A$20=TRUE)</formula>
    </cfRule>
  </conditionalFormatting>
  <conditionalFormatting sqref="AO57:AV57">
    <cfRule type="cellIs" dxfId="64" priority="27" stopIfTrue="1" operator="notEqual">
      <formula>""</formula>
    </cfRule>
    <cfRule type="expression" dxfId="63" priority="28" stopIfTrue="1">
      <formula>($A$21=TRUE)</formula>
    </cfRule>
  </conditionalFormatting>
  <conditionalFormatting sqref="AO58:AV58">
    <cfRule type="cellIs" dxfId="62" priority="29" stopIfTrue="1" operator="notEqual">
      <formula>""</formula>
    </cfRule>
    <cfRule type="expression" dxfId="61" priority="30" stopIfTrue="1">
      <formula>($A$22=TRUE)</formula>
    </cfRule>
  </conditionalFormatting>
  <conditionalFormatting sqref="AO59:AV59">
    <cfRule type="cellIs" dxfId="60" priority="31" stopIfTrue="1" operator="notEqual">
      <formula>""</formula>
    </cfRule>
    <cfRule type="expression" dxfId="59" priority="32" stopIfTrue="1">
      <formula>($A$24=TRUE)</formula>
    </cfRule>
  </conditionalFormatting>
  <conditionalFormatting sqref="AO60:AV60">
    <cfRule type="cellIs" dxfId="58" priority="33" stopIfTrue="1" operator="notEqual">
      <formula>""</formula>
    </cfRule>
    <cfRule type="expression" dxfId="57" priority="34" stopIfTrue="1">
      <formula>($A$25=TRUE)</formula>
    </cfRule>
  </conditionalFormatting>
  <conditionalFormatting sqref="AO61:AV61">
    <cfRule type="cellIs" dxfId="56" priority="35" stopIfTrue="1" operator="notEqual">
      <formula>""</formula>
    </cfRule>
    <cfRule type="expression" dxfId="55" priority="36" stopIfTrue="1">
      <formula>($A$26=TRUE)</formula>
    </cfRule>
  </conditionalFormatting>
  <conditionalFormatting sqref="AO62:AV62">
    <cfRule type="cellIs" dxfId="54" priority="37" stopIfTrue="1" operator="notEqual">
      <formula>""</formula>
    </cfRule>
    <cfRule type="expression" dxfId="53" priority="38" stopIfTrue="1">
      <formula>($A$27=TRUE)</formula>
    </cfRule>
  </conditionalFormatting>
  <conditionalFormatting sqref="F61:U62">
    <cfRule type="cellIs" dxfId="52" priority="39" stopIfTrue="1" operator="equal">
      <formula>"(nurodykite pageidaujamus atlyginti kaštus)"</formula>
    </cfRule>
  </conditionalFormatting>
  <conditionalFormatting sqref="AB96:AJ96">
    <cfRule type="cellIs" dxfId="51" priority="40" stopIfTrue="1" operator="equal">
      <formula>"(nurodykite)"</formula>
    </cfRule>
  </conditionalFormatting>
  <conditionalFormatting sqref="F84:AV85">
    <cfRule type="cellIs" dxfId="2" priority="1" stopIfTrue="1" operator="equal">
      <formula>""</formula>
    </cfRule>
  </conditionalFormatting>
  <dataValidations count="12">
    <dataValidation type="list" allowBlank="1" showInputMessage="1" showErrorMessage="1" promptTitle="Metai" sqref="AQ138:AV138">
      <formula1>$BB$172:$BB$269</formula1>
    </dataValidation>
    <dataValidation type="list" allowBlank="1" showInputMessage="1" showErrorMessage="1" sqref="AG141:AH141">
      <formula1>$BC$173:$BC$204</formula1>
    </dataValidation>
    <dataValidation type="list" allowBlank="1" showInputMessage="1" showErrorMessage="1" sqref="AD141:AE141">
      <formula1>$BD$172:$BD$184</formula1>
    </dataValidation>
    <dataValidation type="list" allowBlank="1" showInputMessage="1" showErrorMessage="1" sqref="Y141:AB141">
      <formula1>$BE$173:$BE$176</formula1>
    </dataValidation>
    <dataValidation type="list" allowBlank="1" showInputMessage="1" showErrorMessage="1" sqref="V150:Z150">
      <formula1>$AZ$173:$AZ$176</formula1>
    </dataValidation>
    <dataValidation type="list" allowBlank="1" showInputMessage="1" showErrorMessage="1" promptTitle="Metai" sqref="Q33:U33">
      <formula1>$BG$172:$BG$177</formula1>
    </dataValidation>
    <dataValidation type="list" allowBlank="1" showInputMessage="1" showErrorMessage="1" sqref="AO50:AV50">
      <formula1>$BN$44:$BN$52</formula1>
    </dataValidation>
    <dataValidation type="list" allowBlank="1" showInputMessage="1" showErrorMessage="1" sqref="AO49:AV49">
      <formula1>$BA$173:$BA$182</formula1>
    </dataValidation>
    <dataValidation type="list" allowBlank="1" showInputMessage="1" showErrorMessage="1" sqref="Y17:AB17">
      <formula1>$BE$172:$BE$183</formula1>
    </dataValidation>
    <dataValidation type="list" allowBlank="1" showInputMessage="1" showErrorMessage="1" sqref="AD17:AE17 AR17:AS17">
      <formula1>$BD$172:$BD$184</formula1>
    </dataValidation>
    <dataValidation type="list" allowBlank="1" showInputMessage="1" showErrorMessage="1" sqref="AG17:AH17 AU17:AV17">
      <formula1>$BC$173:$BC$204</formula1>
    </dataValidation>
    <dataValidation type="list" allowBlank="1" showInputMessage="1" showErrorMessage="1" sqref="AM17:AP17">
      <formula1>$BE$173:$BE$183</formula1>
    </dataValidation>
  </dataValidations>
  <pageMargins left="0.39370078740157483" right="0.27559055118110237" top="0.39370078740157483" bottom="0.39370078740157483" header="0.27559055118110237" footer="0.19685039370078741"/>
  <pageSetup paperSize="9" orientation="portrait" r:id="rId1"/>
  <headerFooter alignWithMargins="0"/>
  <rowBreaks count="2" manualBreakCount="2">
    <brk id="66" min="3" max="47" man="1"/>
    <brk id="130" min="3" max="47" man="1"/>
  </rowBreaks>
  <drawing r:id="rId2"/>
  <legacyDrawing r:id="rId3"/>
  <controls>
    <mc:AlternateContent xmlns:mc="http://schemas.openxmlformats.org/markup-compatibility/2006">
      <mc:Choice Requires="x14">
        <control shapeId="3165" r:id="rId4" name="CheckBox4">
          <controlPr autoLine="0" linkedCell="A19" r:id="rId5">
            <anchor moveWithCells="1">
              <from>
                <xdr:col>22</xdr:col>
                <xdr:colOff>66675</xdr:colOff>
                <xdr:row>53</xdr:row>
                <xdr:rowOff>123825</xdr:rowOff>
              </from>
              <to>
                <xdr:col>24</xdr:col>
                <xdr:colOff>28575</xdr:colOff>
                <xdr:row>55</xdr:row>
                <xdr:rowOff>19050</xdr:rowOff>
              </to>
            </anchor>
          </controlPr>
        </control>
      </mc:Choice>
      <mc:Fallback>
        <control shapeId="3165" r:id="rId4" name="CheckBox4"/>
      </mc:Fallback>
    </mc:AlternateContent>
    <mc:AlternateContent xmlns:mc="http://schemas.openxmlformats.org/markup-compatibility/2006">
      <mc:Choice Requires="x14">
        <control shapeId="3131" r:id="rId6" name="CheckBox12">
          <controlPr autoLine="0" linkedCell="A27" r:id="rId7">
            <anchor moveWithCells="1">
              <from>
                <xdr:col>22</xdr:col>
                <xdr:colOff>66675</xdr:colOff>
                <xdr:row>60</xdr:row>
                <xdr:rowOff>142875</xdr:rowOff>
              </from>
              <to>
                <xdr:col>23</xdr:col>
                <xdr:colOff>85725</xdr:colOff>
                <xdr:row>62</xdr:row>
                <xdr:rowOff>66675</xdr:rowOff>
              </to>
            </anchor>
          </controlPr>
        </control>
      </mc:Choice>
      <mc:Fallback>
        <control shapeId="3131" r:id="rId6" name="CheckBox12"/>
      </mc:Fallback>
    </mc:AlternateContent>
    <mc:AlternateContent xmlns:mc="http://schemas.openxmlformats.org/markup-compatibility/2006">
      <mc:Choice Requires="x14">
        <control shapeId="3114" r:id="rId8" name="CheckBox11">
          <controlPr autoLine="0" linkedCell="A26" r:id="rId7">
            <anchor moveWithCells="1">
              <from>
                <xdr:col>22</xdr:col>
                <xdr:colOff>66675</xdr:colOff>
                <xdr:row>59</xdr:row>
                <xdr:rowOff>142875</xdr:rowOff>
              </from>
              <to>
                <xdr:col>23</xdr:col>
                <xdr:colOff>85725</xdr:colOff>
                <xdr:row>61</xdr:row>
                <xdr:rowOff>47625</xdr:rowOff>
              </to>
            </anchor>
          </controlPr>
        </control>
      </mc:Choice>
      <mc:Fallback>
        <control shapeId="3114" r:id="rId8" name="CheckBox11"/>
      </mc:Fallback>
    </mc:AlternateContent>
    <mc:AlternateContent xmlns:mc="http://schemas.openxmlformats.org/markup-compatibility/2006">
      <mc:Choice Requires="x14">
        <control shapeId="3113" r:id="rId9" name="CheckBox10">
          <controlPr autoLine="0" linkedCell="A25" r:id="rId10">
            <anchor moveWithCells="1">
              <from>
                <xdr:col>22</xdr:col>
                <xdr:colOff>66675</xdr:colOff>
                <xdr:row>58</xdr:row>
                <xdr:rowOff>161925</xdr:rowOff>
              </from>
              <to>
                <xdr:col>23</xdr:col>
                <xdr:colOff>76200</xdr:colOff>
                <xdr:row>60</xdr:row>
                <xdr:rowOff>47625</xdr:rowOff>
              </to>
            </anchor>
          </controlPr>
        </control>
      </mc:Choice>
      <mc:Fallback>
        <control shapeId="3113" r:id="rId9" name="CheckBox10"/>
      </mc:Fallback>
    </mc:AlternateContent>
    <mc:AlternateContent xmlns:mc="http://schemas.openxmlformats.org/markup-compatibility/2006">
      <mc:Choice Requires="x14">
        <control shapeId="3112" r:id="rId11" name="CheckBox9">
          <controlPr autoLine="0" linkedCell="A24" r:id="rId12">
            <anchor moveWithCells="1">
              <from>
                <xdr:col>22</xdr:col>
                <xdr:colOff>66675</xdr:colOff>
                <xdr:row>57</xdr:row>
                <xdr:rowOff>152400</xdr:rowOff>
              </from>
              <to>
                <xdr:col>23</xdr:col>
                <xdr:colOff>66675</xdr:colOff>
                <xdr:row>59</xdr:row>
                <xdr:rowOff>28575</xdr:rowOff>
              </to>
            </anchor>
          </controlPr>
        </control>
      </mc:Choice>
      <mc:Fallback>
        <control shapeId="3112" r:id="rId11" name="CheckBox9"/>
      </mc:Fallback>
    </mc:AlternateContent>
    <mc:AlternateContent xmlns:mc="http://schemas.openxmlformats.org/markup-compatibility/2006">
      <mc:Choice Requires="x14">
        <control shapeId="3111" r:id="rId13" name="CheckBox8">
          <controlPr autoLine="0" linkedCell="A22" r:id="rId14">
            <anchor moveWithCells="1">
              <from>
                <xdr:col>22</xdr:col>
                <xdr:colOff>66675</xdr:colOff>
                <xdr:row>56</xdr:row>
                <xdr:rowOff>152400</xdr:rowOff>
              </from>
              <to>
                <xdr:col>23</xdr:col>
                <xdr:colOff>114300</xdr:colOff>
                <xdr:row>58</xdr:row>
                <xdr:rowOff>28575</xdr:rowOff>
              </to>
            </anchor>
          </controlPr>
        </control>
      </mc:Choice>
      <mc:Fallback>
        <control shapeId="3111" r:id="rId13" name="CheckBox8"/>
      </mc:Fallback>
    </mc:AlternateContent>
    <mc:AlternateContent xmlns:mc="http://schemas.openxmlformats.org/markup-compatibility/2006">
      <mc:Choice Requires="x14">
        <control shapeId="3110" r:id="rId15" name="CheckBox7">
          <controlPr autoLine="0" linkedCell="A21" r:id="rId16">
            <anchor moveWithCells="1">
              <from>
                <xdr:col>22</xdr:col>
                <xdr:colOff>66675</xdr:colOff>
                <xdr:row>55</xdr:row>
                <xdr:rowOff>152400</xdr:rowOff>
              </from>
              <to>
                <xdr:col>23</xdr:col>
                <xdr:colOff>95250</xdr:colOff>
                <xdr:row>57</xdr:row>
                <xdr:rowOff>38100</xdr:rowOff>
              </to>
            </anchor>
          </controlPr>
        </control>
      </mc:Choice>
      <mc:Fallback>
        <control shapeId="3110" r:id="rId15" name="CheckBox7"/>
      </mc:Fallback>
    </mc:AlternateContent>
    <mc:AlternateContent xmlns:mc="http://schemas.openxmlformats.org/markup-compatibility/2006">
      <mc:Choice Requires="x14">
        <control shapeId="3109" r:id="rId17" name="CheckBox6">
          <controlPr autoLine="0" linkedCell="A20" r:id="rId18">
            <anchor moveWithCells="1">
              <from>
                <xdr:col>22</xdr:col>
                <xdr:colOff>66675</xdr:colOff>
                <xdr:row>54</xdr:row>
                <xdr:rowOff>123825</xdr:rowOff>
              </from>
              <to>
                <xdr:col>23</xdr:col>
                <xdr:colOff>85725</xdr:colOff>
                <xdr:row>56</xdr:row>
                <xdr:rowOff>19050</xdr:rowOff>
              </to>
            </anchor>
          </controlPr>
        </control>
      </mc:Choice>
      <mc:Fallback>
        <control shapeId="3109" r:id="rId17" name="CheckBox6"/>
      </mc:Fallback>
    </mc:AlternateContent>
    <mc:AlternateContent xmlns:mc="http://schemas.openxmlformats.org/markup-compatibility/2006">
      <mc:Choice Requires="x14">
        <control shapeId="3100" r:id="rId19" name="CheckBox5">
          <controlPr autoLine="0" linkedCell="A12" r:id="rId20">
            <anchor moveWithCells="1">
              <from>
                <xdr:col>22</xdr:col>
                <xdr:colOff>85725</xdr:colOff>
                <xdr:row>152</xdr:row>
                <xdr:rowOff>9525</xdr:rowOff>
              </from>
              <to>
                <xdr:col>23</xdr:col>
                <xdr:colOff>123825</xdr:colOff>
                <xdr:row>153</xdr:row>
                <xdr:rowOff>19050</xdr:rowOff>
              </to>
            </anchor>
          </controlPr>
        </control>
      </mc:Choice>
      <mc:Fallback>
        <control shapeId="3100" r:id="rId19" name="CheckBox5"/>
      </mc:Fallback>
    </mc:AlternateContent>
    <mc:AlternateContent xmlns:mc="http://schemas.openxmlformats.org/markup-compatibility/2006">
      <mc:Choice Requires="x14">
        <control shapeId="3098" r:id="rId21" name="CheckBox3">
          <controlPr autoLine="0" linkedCell="A30" r:id="rId22">
            <anchor moveWithCells="1">
              <from>
                <xdr:col>34</xdr:col>
                <xdr:colOff>114300</xdr:colOff>
                <xdr:row>148</xdr:row>
                <xdr:rowOff>123825</xdr:rowOff>
              </from>
              <to>
                <xdr:col>36</xdr:col>
                <xdr:colOff>9525</xdr:colOff>
                <xdr:row>150</xdr:row>
                <xdr:rowOff>47625</xdr:rowOff>
              </to>
            </anchor>
          </controlPr>
        </control>
      </mc:Choice>
      <mc:Fallback>
        <control shapeId="3098" r:id="rId21" name="CheckBox3"/>
      </mc:Fallback>
    </mc:AlternateContent>
    <mc:AlternateContent xmlns:mc="http://schemas.openxmlformats.org/markup-compatibility/2006">
      <mc:Choice Requires="x14">
        <control shapeId="3097" r:id="rId23" name="CheckBox2">
          <controlPr autoLine="0" r:id="rId20">
            <anchor moveWithCells="1">
              <from>
                <xdr:col>34</xdr:col>
                <xdr:colOff>114300</xdr:colOff>
                <xdr:row>146</xdr:row>
                <xdr:rowOff>133350</xdr:rowOff>
              </from>
              <to>
                <xdr:col>36</xdr:col>
                <xdr:colOff>9525</xdr:colOff>
                <xdr:row>148</xdr:row>
                <xdr:rowOff>47625</xdr:rowOff>
              </to>
            </anchor>
          </controlPr>
        </control>
      </mc:Choice>
      <mc:Fallback>
        <control shapeId="3097" r:id="rId23" name="CheckBox2"/>
      </mc:Fallback>
    </mc:AlternateContent>
    <mc:AlternateContent xmlns:mc="http://schemas.openxmlformats.org/markup-compatibility/2006">
      <mc:Choice Requires="x14">
        <control shapeId="3096" r:id="rId24" name="CheckBox1">
          <controlPr autoLine="0" r:id="rId7">
            <anchor moveWithCells="1">
              <from>
                <xdr:col>20</xdr:col>
                <xdr:colOff>0</xdr:colOff>
                <xdr:row>146</xdr:row>
                <xdr:rowOff>133350</xdr:rowOff>
              </from>
              <to>
                <xdr:col>21</xdr:col>
                <xdr:colOff>19050</xdr:colOff>
                <xdr:row>148</xdr:row>
                <xdr:rowOff>57150</xdr:rowOff>
              </to>
            </anchor>
          </controlPr>
        </control>
      </mc:Choice>
      <mc:Fallback>
        <control shapeId="3096" r:id="rId24" name="CheckBox1"/>
      </mc:Fallback>
    </mc:AlternateContent>
    <mc:AlternateContent xmlns:mc="http://schemas.openxmlformats.org/markup-compatibility/2006">
      <mc:Choice Requires="x14">
        <control shapeId="3095" r:id="rId25" name="OptionButton22">
          <controlPr autoLine="0" r:id="rId26">
            <anchor moveWithCells="1">
              <from>
                <xdr:col>45</xdr:col>
                <xdr:colOff>47625</xdr:colOff>
                <xdr:row>138</xdr:row>
                <xdr:rowOff>133350</xdr:rowOff>
              </from>
              <to>
                <xdr:col>47</xdr:col>
                <xdr:colOff>133350</xdr:colOff>
                <xdr:row>140</xdr:row>
                <xdr:rowOff>47625</xdr:rowOff>
              </to>
            </anchor>
          </controlPr>
        </control>
      </mc:Choice>
      <mc:Fallback>
        <control shapeId="3095" r:id="rId25" name="OptionButton22"/>
      </mc:Fallback>
    </mc:AlternateContent>
    <mc:AlternateContent xmlns:mc="http://schemas.openxmlformats.org/markup-compatibility/2006">
      <mc:Choice Requires="x14">
        <control shapeId="3094" r:id="rId27" name="OptionButton21">
          <controlPr autoLine="0" linkedCell="A11" r:id="rId28">
            <anchor moveWithCells="1">
              <from>
                <xdr:col>41</xdr:col>
                <xdr:colOff>104775</xdr:colOff>
                <xdr:row>138</xdr:row>
                <xdr:rowOff>133350</xdr:rowOff>
              </from>
              <to>
                <xdr:col>45</xdr:col>
                <xdr:colOff>47625</xdr:colOff>
                <xdr:row>140</xdr:row>
                <xdr:rowOff>47625</xdr:rowOff>
              </to>
            </anchor>
          </controlPr>
        </control>
      </mc:Choice>
      <mc:Fallback>
        <control shapeId="3094" r:id="rId27" name="OptionButton21"/>
      </mc:Fallback>
    </mc:AlternateContent>
    <mc:AlternateContent xmlns:mc="http://schemas.openxmlformats.org/markup-compatibility/2006">
      <mc:Choice Requires="x14">
        <control shapeId="3093" r:id="rId29" name="OptionButton20">
          <controlPr autoLine="0" r:id="rId30">
            <anchor moveWithCells="1">
              <from>
                <xdr:col>45</xdr:col>
                <xdr:colOff>9525</xdr:colOff>
                <xdr:row>130</xdr:row>
                <xdr:rowOff>133350</xdr:rowOff>
              </from>
              <to>
                <xdr:col>48</xdr:col>
                <xdr:colOff>0</xdr:colOff>
                <xdr:row>132</xdr:row>
                <xdr:rowOff>57150</xdr:rowOff>
              </to>
            </anchor>
          </controlPr>
        </control>
      </mc:Choice>
      <mc:Fallback>
        <control shapeId="3093" r:id="rId29" name="OptionButton20"/>
      </mc:Fallback>
    </mc:AlternateContent>
    <mc:AlternateContent xmlns:mc="http://schemas.openxmlformats.org/markup-compatibility/2006">
      <mc:Choice Requires="x14">
        <control shapeId="3092" r:id="rId31" name="OptionButton19">
          <controlPr autoLine="0" linkedCell="A10" r:id="rId32">
            <anchor moveWithCells="1">
              <from>
                <xdr:col>41</xdr:col>
                <xdr:colOff>123825</xdr:colOff>
                <xdr:row>130</xdr:row>
                <xdr:rowOff>133350</xdr:rowOff>
              </from>
              <to>
                <xdr:col>45</xdr:col>
                <xdr:colOff>9525</xdr:colOff>
                <xdr:row>132</xdr:row>
                <xdr:rowOff>57150</xdr:rowOff>
              </to>
            </anchor>
          </controlPr>
        </control>
      </mc:Choice>
      <mc:Fallback>
        <control shapeId="3092" r:id="rId31" name="OptionButton19"/>
      </mc:Fallback>
    </mc:AlternateContent>
    <mc:AlternateContent xmlns:mc="http://schemas.openxmlformats.org/markup-compatibility/2006">
      <mc:Choice Requires="x14">
        <control shapeId="3091" r:id="rId33" name="OptionButton18">
          <controlPr autoLine="0" r:id="rId34">
            <anchor moveWithCells="1">
              <from>
                <xdr:col>45</xdr:col>
                <xdr:colOff>47625</xdr:colOff>
                <xdr:row>123</xdr:row>
                <xdr:rowOff>19050</xdr:rowOff>
              </from>
              <to>
                <xdr:col>48</xdr:col>
                <xdr:colOff>0</xdr:colOff>
                <xdr:row>124</xdr:row>
                <xdr:rowOff>47625</xdr:rowOff>
              </to>
            </anchor>
          </controlPr>
        </control>
      </mc:Choice>
      <mc:Fallback>
        <control shapeId="3091" r:id="rId33" name="OptionButton18"/>
      </mc:Fallback>
    </mc:AlternateContent>
    <mc:AlternateContent xmlns:mc="http://schemas.openxmlformats.org/markup-compatibility/2006">
      <mc:Choice Requires="x14">
        <control shapeId="3090" r:id="rId35" name="OptionButton16">
          <controlPr autoLine="0" r:id="rId36">
            <anchor moveWithCells="1">
              <from>
                <xdr:col>45</xdr:col>
                <xdr:colOff>47625</xdr:colOff>
                <xdr:row>121</xdr:row>
                <xdr:rowOff>104775</xdr:rowOff>
              </from>
              <to>
                <xdr:col>47</xdr:col>
                <xdr:colOff>133350</xdr:colOff>
                <xdr:row>123</xdr:row>
                <xdr:rowOff>38100</xdr:rowOff>
              </to>
            </anchor>
          </controlPr>
        </control>
      </mc:Choice>
      <mc:Fallback>
        <control shapeId="3090" r:id="rId35" name="OptionButton16"/>
      </mc:Fallback>
    </mc:AlternateContent>
    <mc:AlternateContent xmlns:mc="http://schemas.openxmlformats.org/markup-compatibility/2006">
      <mc:Choice Requires="x14">
        <control shapeId="3089" r:id="rId37" name="OptionButton15">
          <controlPr autoLine="0" linkedCell="A8" r:id="rId38">
            <anchor moveWithCells="1">
              <from>
                <xdr:col>41</xdr:col>
                <xdr:colOff>114300</xdr:colOff>
                <xdr:row>121</xdr:row>
                <xdr:rowOff>123825</xdr:rowOff>
              </from>
              <to>
                <xdr:col>44</xdr:col>
                <xdr:colOff>133350</xdr:colOff>
                <xdr:row>123</xdr:row>
                <xdr:rowOff>19050</xdr:rowOff>
              </to>
            </anchor>
          </controlPr>
        </control>
      </mc:Choice>
      <mc:Fallback>
        <control shapeId="3089" r:id="rId37" name="OptionButton15"/>
      </mc:Fallback>
    </mc:AlternateContent>
    <mc:AlternateContent xmlns:mc="http://schemas.openxmlformats.org/markup-compatibility/2006">
      <mc:Choice Requires="x14">
        <control shapeId="3088" r:id="rId39" name="OptionButton14">
          <controlPr autoLine="0" r:id="rId40">
            <anchor moveWithCells="1">
              <from>
                <xdr:col>45</xdr:col>
                <xdr:colOff>47625</xdr:colOff>
                <xdr:row>115</xdr:row>
                <xdr:rowOff>133350</xdr:rowOff>
              </from>
              <to>
                <xdr:col>48</xdr:col>
                <xdr:colOff>0</xdr:colOff>
                <xdr:row>117</xdr:row>
                <xdr:rowOff>57150</xdr:rowOff>
              </to>
            </anchor>
          </controlPr>
        </control>
      </mc:Choice>
      <mc:Fallback>
        <control shapeId="3088" r:id="rId39" name="OptionButton14"/>
      </mc:Fallback>
    </mc:AlternateContent>
    <mc:AlternateContent xmlns:mc="http://schemas.openxmlformats.org/markup-compatibility/2006">
      <mc:Choice Requires="x14">
        <control shapeId="3087" r:id="rId41" name="OptionButton13">
          <controlPr autoLine="0" linkedCell="A7" r:id="rId42">
            <anchor moveWithCells="1">
              <from>
                <xdr:col>41</xdr:col>
                <xdr:colOff>123825</xdr:colOff>
                <xdr:row>115</xdr:row>
                <xdr:rowOff>123825</xdr:rowOff>
              </from>
              <to>
                <xdr:col>45</xdr:col>
                <xdr:colOff>19050</xdr:colOff>
                <xdr:row>117</xdr:row>
                <xdr:rowOff>47625</xdr:rowOff>
              </to>
            </anchor>
          </controlPr>
        </control>
      </mc:Choice>
      <mc:Fallback>
        <control shapeId="3087" r:id="rId41" name="OptionButton13"/>
      </mc:Fallback>
    </mc:AlternateContent>
    <mc:AlternateContent xmlns:mc="http://schemas.openxmlformats.org/markup-compatibility/2006">
      <mc:Choice Requires="x14">
        <control shapeId="3086" r:id="rId43" name="OptionButton12">
          <controlPr autoLine="0" r:id="rId44">
            <anchor moveWithCells="1">
              <from>
                <xdr:col>45</xdr:col>
                <xdr:colOff>28575</xdr:colOff>
                <xdr:row>110</xdr:row>
                <xdr:rowOff>9525</xdr:rowOff>
              </from>
              <to>
                <xdr:col>47</xdr:col>
                <xdr:colOff>114300</xdr:colOff>
                <xdr:row>111</xdr:row>
                <xdr:rowOff>95250</xdr:rowOff>
              </to>
            </anchor>
          </controlPr>
        </control>
      </mc:Choice>
      <mc:Fallback>
        <control shapeId="3086" r:id="rId43" name="OptionButton12"/>
      </mc:Fallback>
    </mc:AlternateContent>
    <mc:AlternateContent xmlns:mc="http://schemas.openxmlformats.org/markup-compatibility/2006">
      <mc:Choice Requires="x14">
        <control shapeId="3085" r:id="rId45" name="OptionButton11">
          <controlPr autoLine="0" linkedCell="A6" r:id="rId46">
            <anchor moveWithCells="1">
              <from>
                <xdr:col>41</xdr:col>
                <xdr:colOff>114300</xdr:colOff>
                <xdr:row>110</xdr:row>
                <xdr:rowOff>0</xdr:rowOff>
              </from>
              <to>
                <xdr:col>45</xdr:col>
                <xdr:colOff>0</xdr:colOff>
                <xdr:row>111</xdr:row>
                <xdr:rowOff>85725</xdr:rowOff>
              </to>
            </anchor>
          </controlPr>
        </control>
      </mc:Choice>
      <mc:Fallback>
        <control shapeId="3085" r:id="rId45" name="OptionButton11"/>
      </mc:Fallback>
    </mc:AlternateContent>
    <mc:AlternateContent xmlns:mc="http://schemas.openxmlformats.org/markup-compatibility/2006">
      <mc:Choice Requires="x14">
        <control shapeId="3084" r:id="rId47" name="OptionButton10">
          <controlPr autoLine="0" r:id="rId48">
            <anchor moveWithCells="1">
              <from>
                <xdr:col>45</xdr:col>
                <xdr:colOff>28575</xdr:colOff>
                <xdr:row>108</xdr:row>
                <xdr:rowOff>114300</xdr:rowOff>
              </from>
              <to>
                <xdr:col>47</xdr:col>
                <xdr:colOff>123825</xdr:colOff>
                <xdr:row>110</xdr:row>
                <xdr:rowOff>38100</xdr:rowOff>
              </to>
            </anchor>
          </controlPr>
        </control>
      </mc:Choice>
      <mc:Fallback>
        <control shapeId="3084" r:id="rId47" name="OptionButton10"/>
      </mc:Fallback>
    </mc:AlternateContent>
    <mc:AlternateContent xmlns:mc="http://schemas.openxmlformats.org/markup-compatibility/2006">
      <mc:Choice Requires="x14">
        <control shapeId="3083" r:id="rId49" name="OptionButton9">
          <controlPr autoLine="0" linkedCell="A5" r:id="rId50">
            <anchor moveWithCells="1">
              <from>
                <xdr:col>41</xdr:col>
                <xdr:colOff>114300</xdr:colOff>
                <xdr:row>108</xdr:row>
                <xdr:rowOff>114300</xdr:rowOff>
              </from>
              <to>
                <xdr:col>45</xdr:col>
                <xdr:colOff>28575</xdr:colOff>
                <xdr:row>110</xdr:row>
                <xdr:rowOff>28575</xdr:rowOff>
              </to>
            </anchor>
          </controlPr>
        </control>
      </mc:Choice>
      <mc:Fallback>
        <control shapeId="3083" r:id="rId49" name="OptionButton9"/>
      </mc:Fallback>
    </mc:AlternateContent>
    <mc:AlternateContent xmlns:mc="http://schemas.openxmlformats.org/markup-compatibility/2006">
      <mc:Choice Requires="x14">
        <control shapeId="3082" r:id="rId51" name="OptionButton8">
          <controlPr autoLine="0" r:id="rId52">
            <anchor moveWithCells="1">
              <from>
                <xdr:col>45</xdr:col>
                <xdr:colOff>57150</xdr:colOff>
                <xdr:row>102</xdr:row>
                <xdr:rowOff>142875</xdr:rowOff>
              </from>
              <to>
                <xdr:col>47</xdr:col>
                <xdr:colOff>133350</xdr:colOff>
                <xdr:row>104</xdr:row>
                <xdr:rowOff>57150</xdr:rowOff>
              </to>
            </anchor>
          </controlPr>
        </control>
      </mc:Choice>
      <mc:Fallback>
        <control shapeId="3082" r:id="rId51" name="OptionButton8"/>
      </mc:Fallback>
    </mc:AlternateContent>
    <mc:AlternateContent xmlns:mc="http://schemas.openxmlformats.org/markup-compatibility/2006">
      <mc:Choice Requires="x14">
        <control shapeId="3081" r:id="rId53" name="OptionButton7">
          <controlPr autoLine="0" linkedCell="A4" r:id="rId54">
            <anchor moveWithCells="1">
              <from>
                <xdr:col>41</xdr:col>
                <xdr:colOff>104775</xdr:colOff>
                <xdr:row>102</xdr:row>
                <xdr:rowOff>142875</xdr:rowOff>
              </from>
              <to>
                <xdr:col>44</xdr:col>
                <xdr:colOff>133350</xdr:colOff>
                <xdr:row>104</xdr:row>
                <xdr:rowOff>57150</xdr:rowOff>
              </to>
            </anchor>
          </controlPr>
        </control>
      </mc:Choice>
      <mc:Fallback>
        <control shapeId="3081" r:id="rId53" name="OptionButton7"/>
      </mc:Fallback>
    </mc:AlternateContent>
    <mc:AlternateContent xmlns:mc="http://schemas.openxmlformats.org/markup-compatibility/2006">
      <mc:Choice Requires="x14">
        <control shapeId="3080" r:id="rId55" name="OptionButton6">
          <controlPr autoLine="0" r:id="rId56">
            <anchor moveWithCells="1">
              <from>
                <xdr:col>45</xdr:col>
                <xdr:colOff>57150</xdr:colOff>
                <xdr:row>96</xdr:row>
                <xdr:rowOff>133350</xdr:rowOff>
              </from>
              <to>
                <xdr:col>47</xdr:col>
                <xdr:colOff>133350</xdr:colOff>
                <xdr:row>98</xdr:row>
                <xdr:rowOff>57150</xdr:rowOff>
              </to>
            </anchor>
          </controlPr>
        </control>
      </mc:Choice>
      <mc:Fallback>
        <control shapeId="3080" r:id="rId55" name="OptionButton6"/>
      </mc:Fallback>
    </mc:AlternateContent>
    <mc:AlternateContent xmlns:mc="http://schemas.openxmlformats.org/markup-compatibility/2006">
      <mc:Choice Requires="x14">
        <control shapeId="3079" r:id="rId57" name="OptionButton5">
          <controlPr autoLine="0" linkedCell="A3" r:id="rId58">
            <anchor moveWithCells="1">
              <from>
                <xdr:col>42</xdr:col>
                <xdr:colOff>9525</xdr:colOff>
                <xdr:row>96</xdr:row>
                <xdr:rowOff>123825</xdr:rowOff>
              </from>
              <to>
                <xdr:col>45</xdr:col>
                <xdr:colOff>47625</xdr:colOff>
                <xdr:row>98</xdr:row>
                <xdr:rowOff>47625</xdr:rowOff>
              </to>
            </anchor>
          </controlPr>
        </control>
      </mc:Choice>
      <mc:Fallback>
        <control shapeId="3079" r:id="rId57" name="OptionButton5"/>
      </mc:Fallback>
    </mc:AlternateContent>
    <mc:AlternateContent xmlns:mc="http://schemas.openxmlformats.org/markup-compatibility/2006">
      <mc:Choice Requires="x14">
        <control shapeId="3076" r:id="rId59" name="OptionButton1">
          <controlPr autoLine="0" linkedCell="A1" r:id="rId60">
            <anchor moveWithCells="1">
              <from>
                <xdr:col>42</xdr:col>
                <xdr:colOff>0</xdr:colOff>
                <xdr:row>90</xdr:row>
                <xdr:rowOff>133350</xdr:rowOff>
              </from>
              <to>
                <xdr:col>45</xdr:col>
                <xdr:colOff>19050</xdr:colOff>
                <xdr:row>92</xdr:row>
                <xdr:rowOff>57150</xdr:rowOff>
              </to>
            </anchor>
          </controlPr>
        </control>
      </mc:Choice>
      <mc:Fallback>
        <control shapeId="3076" r:id="rId59" name="OptionButton1"/>
      </mc:Fallback>
    </mc:AlternateContent>
    <mc:AlternateContent xmlns:mc="http://schemas.openxmlformats.org/markup-compatibility/2006">
      <mc:Choice Requires="x14">
        <control shapeId="3075" r:id="rId61" name="OptionButton2">
          <controlPr autoLine="0" r:id="rId62">
            <anchor moveWithCells="1">
              <from>
                <xdr:col>45</xdr:col>
                <xdr:colOff>76200</xdr:colOff>
                <xdr:row>90</xdr:row>
                <xdr:rowOff>142875</xdr:rowOff>
              </from>
              <to>
                <xdr:col>48</xdr:col>
                <xdr:colOff>9525</xdr:colOff>
                <xdr:row>92</xdr:row>
                <xdr:rowOff>66675</xdr:rowOff>
              </to>
            </anchor>
          </controlPr>
        </control>
      </mc:Choice>
      <mc:Fallback>
        <control shapeId="3075" r:id="rId61" name="OptionButton2"/>
      </mc:Fallback>
    </mc:AlternateContent>
    <mc:AlternateContent xmlns:mc="http://schemas.openxmlformats.org/markup-compatibility/2006">
      <mc:Choice Requires="x14">
        <control shapeId="3073" r:id="rId63" name="OptionButton17">
          <controlPr autoLine="0" linkedCell="A9" r:id="rId64">
            <anchor moveWithCells="1">
              <from>
                <xdr:col>41</xdr:col>
                <xdr:colOff>114300</xdr:colOff>
                <xdr:row>123</xdr:row>
                <xdr:rowOff>9525</xdr:rowOff>
              </from>
              <to>
                <xdr:col>45</xdr:col>
                <xdr:colOff>9525</xdr:colOff>
                <xdr:row>124</xdr:row>
                <xdr:rowOff>19050</xdr:rowOff>
              </to>
            </anchor>
          </controlPr>
        </control>
      </mc:Choice>
      <mc:Fallback>
        <control shapeId="3073" r:id="rId63" name="OptionButton17"/>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indexed="45"/>
  </sheetPr>
  <dimension ref="A1:BQ278"/>
  <sheetViews>
    <sheetView showGridLines="0" showRowColHeaders="0" zoomScale="115" workbookViewId="0">
      <selection activeCell="F87" sqref="F87:AV90"/>
    </sheetView>
  </sheetViews>
  <sheetFormatPr defaultRowHeight="12.75" x14ac:dyDescent="0.2"/>
  <cols>
    <col min="1" max="1" width="1.28515625" style="53" customWidth="1"/>
    <col min="2" max="2" width="1.140625" style="53" customWidth="1"/>
    <col min="3" max="3" width="1" style="53" customWidth="1"/>
    <col min="4" max="4" width="1.5703125" style="53" customWidth="1"/>
    <col min="5" max="5" width="3.140625" style="53" customWidth="1"/>
    <col min="6" max="49" width="2.140625" style="53" customWidth="1"/>
    <col min="50" max="50" width="2.140625" style="53" hidden="1" customWidth="1"/>
    <col min="51" max="58" width="7.28515625" style="53" hidden="1" customWidth="1"/>
    <col min="59" max="59" width="9.42578125" style="53" hidden="1" customWidth="1"/>
    <col min="60" max="62" width="9.140625" style="53" hidden="1" customWidth="1"/>
    <col min="63" max="63" width="9.140625" style="53" customWidth="1"/>
    <col min="64" max="64" width="4" style="88" customWidth="1"/>
    <col min="65" max="65" width="7.5703125" style="88" customWidth="1"/>
    <col min="66" max="66" width="2" style="88" customWidth="1"/>
    <col min="67" max="67" width="1" style="53" customWidth="1"/>
    <col min="68" max="68" width="4.42578125" style="53" customWidth="1"/>
    <col min="69" max="72" width="9.140625" style="53" customWidth="1"/>
    <col min="73" max="16384" width="9.140625" style="53"/>
  </cols>
  <sheetData>
    <row r="1" spans="1:62" ht="7.5" customHeight="1" x14ac:dyDescent="0.2">
      <c r="A1" s="87" t="b">
        <v>1</v>
      </c>
      <c r="B1" s="87"/>
    </row>
    <row r="2" spans="1:62" ht="7.5" customHeight="1" x14ac:dyDescent="0.2">
      <c r="A2" s="87" t="b">
        <v>1</v>
      </c>
      <c r="B2" s="87"/>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row>
    <row r="3" spans="1:62" ht="7.5" customHeight="1" x14ac:dyDescent="0.2">
      <c r="A3" s="87" t="b">
        <v>1</v>
      </c>
      <c r="B3" s="87"/>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row>
    <row r="4" spans="1:62" x14ac:dyDescent="0.2">
      <c r="A4" s="87" t="b">
        <v>1</v>
      </c>
      <c r="B4" s="87"/>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row>
    <row r="5" spans="1:62" x14ac:dyDescent="0.2">
      <c r="A5" s="87" t="b">
        <v>1</v>
      </c>
      <c r="B5" s="87"/>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row>
    <row r="6" spans="1:62" x14ac:dyDescent="0.2">
      <c r="A6" s="87" t="b">
        <v>1</v>
      </c>
      <c r="B6" s="87"/>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row>
    <row r="7" spans="1:62" ht="18" x14ac:dyDescent="0.25">
      <c r="A7" s="87" t="b">
        <v>1</v>
      </c>
      <c r="B7" s="87"/>
      <c r="D7" s="54"/>
      <c r="E7" s="55" t="s">
        <v>137</v>
      </c>
      <c r="F7" s="55"/>
      <c r="G7" s="55"/>
      <c r="H7" s="55"/>
      <c r="I7" s="55"/>
      <c r="J7" s="55"/>
      <c r="K7" s="55"/>
      <c r="L7" s="55"/>
      <c r="M7" s="55"/>
      <c r="N7" s="55"/>
      <c r="O7" s="55"/>
      <c r="P7" s="55"/>
      <c r="Q7" s="55"/>
      <c r="R7" s="55"/>
      <c r="S7" s="55"/>
      <c r="T7" s="55"/>
      <c r="U7" s="55"/>
      <c r="V7" s="55"/>
      <c r="W7" s="56"/>
      <c r="X7" s="56"/>
      <c r="Y7" s="56"/>
      <c r="Z7" s="56"/>
      <c r="AA7" s="56"/>
      <c r="AB7" s="54"/>
      <c r="AC7" s="54"/>
      <c r="AD7" s="54"/>
      <c r="AE7" s="54"/>
      <c r="AF7" s="54"/>
      <c r="AG7" s="54"/>
      <c r="AH7" s="54"/>
      <c r="AI7" s="54"/>
      <c r="AJ7" s="54"/>
      <c r="AK7" s="54"/>
      <c r="AL7" s="54"/>
      <c r="AM7" s="2"/>
      <c r="AN7" s="54"/>
      <c r="AO7" s="54"/>
      <c r="AP7" s="54"/>
      <c r="AQ7" s="54"/>
      <c r="AR7" s="54"/>
      <c r="AS7" s="54"/>
      <c r="AT7" s="54"/>
      <c r="AU7" s="54"/>
      <c r="AV7" s="54"/>
      <c r="BH7" s="57"/>
      <c r="BI7" s="58"/>
      <c r="BJ7" s="59"/>
    </row>
    <row r="8" spans="1:62" ht="18" x14ac:dyDescent="0.25">
      <c r="A8" s="87" t="b">
        <v>0</v>
      </c>
      <c r="B8" s="87"/>
      <c r="D8" s="54"/>
      <c r="E8" s="3" t="s">
        <v>138</v>
      </c>
      <c r="F8" s="55"/>
      <c r="G8" s="55"/>
      <c r="H8" s="55"/>
      <c r="I8" s="55"/>
      <c r="J8" s="55"/>
      <c r="K8" s="55"/>
      <c r="L8" s="55"/>
      <c r="M8" s="55"/>
      <c r="N8" s="55"/>
      <c r="O8" s="55"/>
      <c r="P8" s="55"/>
      <c r="Q8" s="55"/>
      <c r="R8" s="55"/>
      <c r="S8" s="55"/>
      <c r="T8" s="55"/>
      <c r="U8" s="55"/>
      <c r="V8" s="55"/>
      <c r="W8" s="56"/>
      <c r="X8" s="56"/>
      <c r="Y8" s="56"/>
      <c r="Z8" s="56"/>
      <c r="AA8" s="56"/>
      <c r="AB8" s="54"/>
      <c r="AC8" s="54"/>
      <c r="AD8" s="54"/>
      <c r="AE8" s="54"/>
      <c r="AF8" s="54"/>
      <c r="AG8" s="54"/>
      <c r="AH8" s="54"/>
      <c r="AI8" s="54"/>
      <c r="AJ8" s="54"/>
      <c r="AK8" s="54"/>
      <c r="AL8" s="54"/>
      <c r="AM8" s="105"/>
      <c r="AN8" s="54"/>
      <c r="AO8" s="54"/>
      <c r="AP8" s="54"/>
      <c r="AQ8" s="54"/>
      <c r="AR8" s="54"/>
      <c r="AS8" s="54"/>
      <c r="AT8" s="54"/>
      <c r="AU8" s="109" t="s">
        <v>150</v>
      </c>
      <c r="AV8" s="54"/>
      <c r="BH8" s="57"/>
      <c r="BI8" s="58"/>
      <c r="BJ8" s="59"/>
    </row>
    <row r="9" spans="1:62" ht="5.25" customHeight="1" x14ac:dyDescent="0.2">
      <c r="A9" s="87" t="b">
        <v>0</v>
      </c>
      <c r="B9" s="87"/>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BH9" s="57"/>
      <c r="BI9" s="58"/>
      <c r="BJ9" s="59"/>
    </row>
    <row r="10" spans="1:62" ht="2.25" customHeight="1" x14ac:dyDescent="0.2">
      <c r="A10" s="87" t="b">
        <v>1</v>
      </c>
      <c r="B10" s="87"/>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BH10" s="57"/>
      <c r="BI10" s="58"/>
      <c r="BJ10" s="59"/>
    </row>
    <row r="11" spans="1:62" x14ac:dyDescent="0.2">
      <c r="A11" s="87" t="b">
        <v>0</v>
      </c>
      <c r="B11" s="87"/>
      <c r="D11" s="54"/>
      <c r="E11" s="61" t="s">
        <v>0</v>
      </c>
      <c r="F11" s="61"/>
      <c r="G11" s="61"/>
      <c r="H11" s="61"/>
      <c r="I11" s="61"/>
      <c r="J11" s="62"/>
      <c r="K11" s="62"/>
      <c r="L11" s="62"/>
      <c r="M11" s="62"/>
      <c r="N11" s="62"/>
      <c r="O11" s="62"/>
      <c r="P11" s="62"/>
      <c r="Q11" s="62"/>
      <c r="R11" s="62"/>
      <c r="S11" s="62"/>
      <c r="T11" s="62"/>
      <c r="U11" s="62"/>
      <c r="V11" s="144"/>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6"/>
      <c r="BH11" s="57"/>
      <c r="BI11" s="58"/>
      <c r="BJ11" s="59"/>
    </row>
    <row r="12" spans="1:62" x14ac:dyDescent="0.2">
      <c r="A12" s="87" t="b">
        <v>0</v>
      </c>
      <c r="B12" s="87"/>
      <c r="D12" s="54"/>
      <c r="E12" s="63" t="s">
        <v>1</v>
      </c>
      <c r="F12" s="62"/>
      <c r="G12" s="62"/>
      <c r="H12" s="62"/>
      <c r="I12" s="62"/>
      <c r="J12" s="62"/>
      <c r="K12" s="62"/>
      <c r="L12" s="62"/>
      <c r="M12" s="62"/>
      <c r="N12" s="62"/>
      <c r="O12" s="62"/>
      <c r="P12" s="62"/>
      <c r="Q12" s="62"/>
      <c r="R12" s="62"/>
      <c r="S12" s="62"/>
      <c r="T12" s="62"/>
      <c r="U12" s="62"/>
      <c r="V12" s="147"/>
      <c r="W12" s="148"/>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9"/>
      <c r="BH12" s="57"/>
      <c r="BI12" s="58"/>
      <c r="BJ12" s="59"/>
    </row>
    <row r="13" spans="1:62" x14ac:dyDescent="0.2">
      <c r="A13" s="87" t="b">
        <v>1</v>
      </c>
      <c r="B13" s="87"/>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BI13" s="58"/>
      <c r="BJ13" s="59"/>
    </row>
    <row r="14" spans="1:62" x14ac:dyDescent="0.2">
      <c r="A14" s="87"/>
      <c r="B14" s="87"/>
      <c r="D14" s="62"/>
      <c r="E14" s="64" t="s">
        <v>2</v>
      </c>
      <c r="F14" s="62"/>
      <c r="G14" s="62"/>
      <c r="H14" s="62"/>
      <c r="I14" s="62"/>
      <c r="J14" s="62"/>
      <c r="K14" s="62"/>
      <c r="L14" s="62"/>
      <c r="M14" s="62"/>
      <c r="N14" s="62"/>
      <c r="O14" s="62"/>
      <c r="P14" s="62"/>
      <c r="Q14" s="62"/>
      <c r="R14" s="62"/>
      <c r="S14" s="62"/>
      <c r="T14" s="62"/>
      <c r="U14" s="62"/>
      <c r="V14" s="153"/>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6"/>
      <c r="BI14" s="58"/>
      <c r="BJ14" s="59"/>
    </row>
    <row r="15" spans="1:62" x14ac:dyDescent="0.2">
      <c r="A15" s="87"/>
      <c r="B15" s="87"/>
      <c r="D15" s="62"/>
      <c r="E15" s="65" t="s">
        <v>3</v>
      </c>
      <c r="F15" s="62"/>
      <c r="G15" s="62"/>
      <c r="H15" s="62"/>
      <c r="I15" s="62"/>
      <c r="J15" s="62"/>
      <c r="K15" s="62"/>
      <c r="L15" s="62"/>
      <c r="M15" s="62"/>
      <c r="N15" s="62"/>
      <c r="O15" s="62"/>
      <c r="P15" s="62"/>
      <c r="Q15" s="62"/>
      <c r="R15" s="62"/>
      <c r="S15" s="62"/>
      <c r="T15" s="62"/>
      <c r="U15" s="62"/>
      <c r="V15" s="147"/>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9"/>
      <c r="BI15" s="58"/>
      <c r="BJ15" s="59"/>
    </row>
    <row r="16" spans="1:62" x14ac:dyDescent="0.2">
      <c r="A16" s="87"/>
      <c r="B16" s="87"/>
      <c r="D16" s="62"/>
      <c r="E16" s="66"/>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BI16" s="70"/>
      <c r="BJ16" s="71"/>
    </row>
    <row r="17" spans="1:64" x14ac:dyDescent="0.2">
      <c r="A17" s="87"/>
      <c r="B17" s="87"/>
      <c r="D17" s="62"/>
      <c r="E17" s="64" t="s">
        <v>4</v>
      </c>
      <c r="F17" s="62"/>
      <c r="G17" s="62"/>
      <c r="H17" s="62"/>
      <c r="I17" s="62"/>
      <c r="J17" s="62"/>
      <c r="K17" s="62"/>
      <c r="L17" s="62"/>
      <c r="M17" s="62"/>
      <c r="N17" s="62"/>
      <c r="O17" s="62"/>
      <c r="P17" s="62"/>
      <c r="Q17" s="62"/>
      <c r="R17" s="62"/>
      <c r="S17" s="62"/>
      <c r="T17" s="54"/>
      <c r="U17" s="54"/>
      <c r="V17" s="229" t="s">
        <v>9</v>
      </c>
      <c r="W17" s="229"/>
      <c r="X17" s="67"/>
      <c r="Y17" s="159"/>
      <c r="Z17" s="160"/>
      <c r="AA17" s="160"/>
      <c r="AB17" s="161"/>
      <c r="AC17" s="68" t="s">
        <v>117</v>
      </c>
      <c r="AD17" s="154"/>
      <c r="AE17" s="155"/>
      <c r="AF17" s="68" t="s">
        <v>117</v>
      </c>
      <c r="AG17" s="156"/>
      <c r="AH17" s="157"/>
      <c r="AI17" s="62"/>
      <c r="AJ17" s="260" t="s">
        <v>11</v>
      </c>
      <c r="AK17" s="260"/>
      <c r="AL17" s="260"/>
      <c r="AM17" s="159"/>
      <c r="AN17" s="160"/>
      <c r="AO17" s="160"/>
      <c r="AP17" s="161"/>
      <c r="AQ17" s="68" t="s">
        <v>117</v>
      </c>
      <c r="AR17" s="154"/>
      <c r="AS17" s="155"/>
      <c r="AT17" s="68" t="s">
        <v>117</v>
      </c>
      <c r="AU17" s="154"/>
      <c r="AV17" s="155"/>
      <c r="BI17" s="70"/>
      <c r="BJ17" s="71"/>
    </row>
    <row r="18" spans="1:64" x14ac:dyDescent="0.2">
      <c r="A18" s="87"/>
      <c r="B18" s="87"/>
      <c r="D18" s="62"/>
      <c r="E18" s="66"/>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BI18" s="70"/>
      <c r="BJ18" s="71"/>
    </row>
    <row r="19" spans="1:64" x14ac:dyDescent="0.2">
      <c r="A19" s="87"/>
      <c r="B19" s="87"/>
      <c r="D19" s="62"/>
      <c r="E19" s="72" t="s">
        <v>5</v>
      </c>
      <c r="F19" s="62"/>
      <c r="G19" s="62"/>
      <c r="H19" s="62"/>
      <c r="I19" s="62"/>
      <c r="J19" s="62"/>
      <c r="K19" s="62"/>
      <c r="L19" s="62"/>
      <c r="M19" s="62"/>
      <c r="N19" s="62"/>
      <c r="O19" s="62"/>
      <c r="P19" s="62"/>
      <c r="Q19" s="62"/>
      <c r="R19" s="62"/>
      <c r="S19" s="62"/>
      <c r="T19" s="62"/>
      <c r="U19" s="62"/>
      <c r="V19" s="153"/>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6"/>
      <c r="BJ19" s="71"/>
    </row>
    <row r="20" spans="1:64" x14ac:dyDescent="0.2">
      <c r="A20" s="87" t="b">
        <v>0</v>
      </c>
      <c r="B20" s="87"/>
      <c r="D20" s="62"/>
      <c r="E20" s="65" t="s">
        <v>6</v>
      </c>
      <c r="F20" s="62"/>
      <c r="G20" s="62"/>
      <c r="H20" s="62"/>
      <c r="I20" s="62"/>
      <c r="J20" s="62"/>
      <c r="K20" s="62"/>
      <c r="L20" s="62"/>
      <c r="M20" s="62"/>
      <c r="N20" s="62"/>
      <c r="O20" s="62"/>
      <c r="P20" s="62"/>
      <c r="Q20" s="62"/>
      <c r="R20" s="62"/>
      <c r="S20" s="62"/>
      <c r="T20" s="62"/>
      <c r="U20" s="62"/>
      <c r="V20" s="147"/>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9"/>
      <c r="BJ20" s="71"/>
    </row>
    <row r="21" spans="1:64" x14ac:dyDescent="0.2">
      <c r="A21" s="87" t="b">
        <v>1</v>
      </c>
      <c r="B21" s="87"/>
      <c r="D21" s="62"/>
      <c r="E21" s="66"/>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BJ21" s="71"/>
    </row>
    <row r="22" spans="1:64" x14ac:dyDescent="0.2">
      <c r="A22" s="87" t="b">
        <v>0</v>
      </c>
      <c r="B22" s="87"/>
      <c r="D22" s="62"/>
      <c r="E22" s="64" t="s">
        <v>7</v>
      </c>
      <c r="F22" s="62"/>
      <c r="G22" s="62"/>
      <c r="H22" s="62"/>
      <c r="I22" s="62"/>
      <c r="J22" s="62"/>
      <c r="K22" s="62"/>
      <c r="L22" s="62"/>
      <c r="M22" s="62"/>
      <c r="N22" s="62"/>
      <c r="O22" s="62"/>
      <c r="P22" s="62"/>
      <c r="Q22" s="62"/>
      <c r="R22" s="62"/>
      <c r="S22" s="62"/>
      <c r="T22" s="62"/>
      <c r="U22" s="62"/>
      <c r="V22" s="150"/>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2"/>
      <c r="BJ22" s="71"/>
    </row>
    <row r="23" spans="1:64" x14ac:dyDescent="0.2">
      <c r="A23" s="87"/>
      <c r="B23" s="87"/>
      <c r="D23" s="62"/>
      <c r="E23" s="73" t="s">
        <v>8</v>
      </c>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BJ23" s="71"/>
    </row>
    <row r="24" spans="1:64" x14ac:dyDescent="0.2">
      <c r="A24" s="87" t="b">
        <v>1</v>
      </c>
      <c r="B24" s="87"/>
      <c r="D24" s="62"/>
      <c r="E24" s="66"/>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BJ24" s="71"/>
      <c r="BL24" s="89"/>
    </row>
    <row r="25" spans="1:64" ht="2.25" customHeight="1" x14ac:dyDescent="0.2">
      <c r="A25" s="87" t="b">
        <v>1</v>
      </c>
      <c r="B25" s="87"/>
      <c r="D25" s="62"/>
      <c r="E25" s="66"/>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BJ25" s="71"/>
    </row>
    <row r="26" spans="1:64" x14ac:dyDescent="0.2">
      <c r="A26" s="87" t="b">
        <v>0</v>
      </c>
      <c r="B26" s="87"/>
      <c r="D26" s="62"/>
      <c r="E26" s="247" t="s">
        <v>79</v>
      </c>
      <c r="F26" s="247"/>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47"/>
      <c r="AO26" s="247"/>
      <c r="AP26" s="247"/>
      <c r="AQ26" s="247"/>
      <c r="AR26" s="247"/>
      <c r="AS26" s="247"/>
      <c r="AT26" s="247"/>
      <c r="AU26" s="247"/>
      <c r="AV26" s="247"/>
      <c r="BJ26" s="71"/>
    </row>
    <row r="27" spans="1:64" x14ac:dyDescent="0.2">
      <c r="A27" s="87"/>
      <c r="B27" s="87"/>
      <c r="D27" s="62"/>
      <c r="E27" s="66"/>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BJ27" s="71"/>
    </row>
    <row r="28" spans="1:64" x14ac:dyDescent="0.2">
      <c r="A28" s="87"/>
      <c r="B28" s="87"/>
      <c r="D28" s="62"/>
      <c r="E28" s="64" t="s">
        <v>12</v>
      </c>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BJ28" s="71"/>
    </row>
    <row r="29" spans="1:64" x14ac:dyDescent="0.2">
      <c r="A29" s="87"/>
      <c r="B29" s="87"/>
      <c r="D29" s="62"/>
      <c r="E29" s="65" t="s">
        <v>80</v>
      </c>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BJ29" s="71"/>
    </row>
    <row r="30" spans="1:64" ht="12.75" customHeight="1" x14ac:dyDescent="0.2">
      <c r="A30" s="87" t="b">
        <v>0</v>
      </c>
      <c r="B30" s="87"/>
      <c r="D30" s="62"/>
      <c r="E30" s="62"/>
      <c r="F30" s="62"/>
      <c r="G30" s="62"/>
      <c r="H30" s="62"/>
      <c r="I30" s="62"/>
      <c r="J30" s="62"/>
      <c r="K30" s="62"/>
      <c r="L30" s="62"/>
      <c r="M30" s="62"/>
      <c r="N30" s="62"/>
      <c r="O30" s="62"/>
      <c r="P30" s="62"/>
      <c r="Q30" s="62"/>
      <c r="R30" s="62"/>
      <c r="S30" s="62"/>
      <c r="T30" s="62"/>
      <c r="U30" s="62"/>
      <c r="V30" s="62"/>
      <c r="W30" s="90"/>
      <c r="X30" s="91"/>
      <c r="Y30" s="91"/>
      <c r="Z30" s="91"/>
      <c r="AA30" s="91"/>
      <c r="AB30" s="91"/>
      <c r="AC30" s="91"/>
      <c r="AD30" s="257" t="s">
        <v>143</v>
      </c>
      <c r="AE30" s="258"/>
      <c r="AF30" s="258"/>
      <c r="AG30" s="258"/>
      <c r="AH30" s="258"/>
      <c r="AI30" s="258"/>
      <c r="AJ30" s="258"/>
      <c r="AK30" s="258"/>
      <c r="AL30" s="81"/>
      <c r="AM30" s="81"/>
      <c r="AN30" s="62"/>
      <c r="AO30" s="248" t="s">
        <v>144</v>
      </c>
      <c r="AP30" s="249"/>
      <c r="AQ30" s="249"/>
      <c r="AR30" s="249"/>
      <c r="AS30" s="249"/>
      <c r="AT30" s="249"/>
      <c r="AU30" s="249"/>
      <c r="AV30" s="249"/>
      <c r="BJ30" s="71"/>
    </row>
    <row r="31" spans="1:64" x14ac:dyDescent="0.2">
      <c r="A31" s="87"/>
      <c r="B31" s="87"/>
      <c r="D31" s="62"/>
      <c r="E31" s="82"/>
      <c r="F31" s="82"/>
      <c r="G31" s="82"/>
      <c r="H31" s="82"/>
      <c r="I31" s="82"/>
      <c r="J31" s="82"/>
      <c r="K31" s="82"/>
      <c r="L31" s="82"/>
      <c r="M31" s="82"/>
      <c r="N31" s="82"/>
      <c r="O31" s="62"/>
      <c r="P31" s="62"/>
      <c r="Q31" s="62"/>
      <c r="R31" s="62"/>
      <c r="S31" s="62"/>
      <c r="T31" s="62"/>
      <c r="U31" s="62"/>
      <c r="V31" s="62"/>
      <c r="W31" s="91"/>
      <c r="X31" s="91"/>
      <c r="Y31" s="91"/>
      <c r="Z31" s="91"/>
      <c r="AA31" s="91"/>
      <c r="AB31" s="91"/>
      <c r="AC31" s="91"/>
      <c r="AD31" s="258"/>
      <c r="AE31" s="258"/>
      <c r="AF31" s="258"/>
      <c r="AG31" s="258"/>
      <c r="AH31" s="258"/>
      <c r="AI31" s="258"/>
      <c r="AJ31" s="258"/>
      <c r="AK31" s="258"/>
      <c r="AL31" s="81"/>
      <c r="AM31" s="81"/>
      <c r="AN31" s="62"/>
      <c r="AO31" s="249"/>
      <c r="AP31" s="249"/>
      <c r="AQ31" s="249"/>
      <c r="AR31" s="249"/>
      <c r="AS31" s="249"/>
      <c r="AT31" s="249"/>
      <c r="AU31" s="249"/>
      <c r="AV31" s="249"/>
      <c r="BJ31" s="71"/>
    </row>
    <row r="32" spans="1:64" x14ac:dyDescent="0.2">
      <c r="A32" s="87"/>
      <c r="B32" s="87"/>
      <c r="D32" s="62"/>
      <c r="E32" s="82"/>
      <c r="F32" s="82"/>
      <c r="G32" s="82"/>
      <c r="H32" s="82"/>
      <c r="I32" s="82"/>
      <c r="J32" s="82"/>
      <c r="K32" s="82"/>
      <c r="L32" s="82"/>
      <c r="M32" s="82"/>
      <c r="N32" s="82"/>
      <c r="O32" s="62"/>
      <c r="P32" s="62"/>
      <c r="Q32" s="79"/>
      <c r="R32" s="79"/>
      <c r="S32" s="79"/>
      <c r="T32" s="79"/>
      <c r="U32" s="79"/>
      <c r="V32" s="62"/>
      <c r="W32" s="91"/>
      <c r="X32" s="91"/>
      <c r="Y32" s="91"/>
      <c r="Z32" s="91"/>
      <c r="AA32" s="91"/>
      <c r="AB32" s="91"/>
      <c r="AC32" s="91"/>
      <c r="AD32" s="259"/>
      <c r="AE32" s="259"/>
      <c r="AF32" s="259"/>
      <c r="AG32" s="259"/>
      <c r="AH32" s="259"/>
      <c r="AI32" s="259"/>
      <c r="AJ32" s="259"/>
      <c r="AK32" s="259"/>
      <c r="AL32" s="81"/>
      <c r="AM32" s="81"/>
      <c r="AN32" s="62"/>
      <c r="AO32" s="250"/>
      <c r="AP32" s="250"/>
      <c r="AQ32" s="250"/>
      <c r="AR32" s="250"/>
      <c r="AS32" s="250"/>
      <c r="AT32" s="250"/>
      <c r="AU32" s="250"/>
      <c r="AV32" s="250"/>
      <c r="BJ32" s="71"/>
    </row>
    <row r="33" spans="1:62" ht="6.75" customHeight="1" x14ac:dyDescent="0.2">
      <c r="A33" s="87"/>
      <c r="B33" s="87"/>
      <c r="D33" s="62"/>
      <c r="E33" s="62"/>
      <c r="F33" s="62"/>
      <c r="G33" s="62"/>
      <c r="H33" s="62"/>
      <c r="I33" s="62"/>
      <c r="J33" s="62"/>
      <c r="K33" s="62"/>
      <c r="L33" s="62"/>
      <c r="M33" s="62"/>
      <c r="N33" s="62"/>
      <c r="O33" s="62"/>
      <c r="P33" s="62"/>
      <c r="Q33" s="62"/>
      <c r="R33" s="62"/>
      <c r="S33" s="62"/>
      <c r="T33" s="62"/>
      <c r="U33" s="62"/>
      <c r="V33" s="62"/>
      <c r="W33" s="93"/>
      <c r="X33" s="93"/>
      <c r="Y33" s="93"/>
      <c r="Z33" s="93"/>
      <c r="AA33" s="93"/>
      <c r="AB33" s="93"/>
      <c r="AC33" s="93"/>
      <c r="AD33" s="93"/>
      <c r="AE33" s="62"/>
      <c r="AF33" s="92"/>
      <c r="AG33" s="92"/>
      <c r="AH33" s="92"/>
      <c r="AI33" s="92"/>
      <c r="AJ33" s="92"/>
      <c r="AK33" s="92"/>
      <c r="AL33" s="92"/>
      <c r="AM33" s="92"/>
      <c r="AN33" s="62"/>
      <c r="AO33" s="92"/>
      <c r="AP33" s="92"/>
      <c r="AQ33" s="92"/>
      <c r="AR33" s="92"/>
      <c r="AS33" s="92"/>
      <c r="AT33" s="92"/>
      <c r="AU33" s="92"/>
      <c r="AV33" s="92"/>
      <c r="BJ33" s="71"/>
    </row>
    <row r="34" spans="1:62" x14ac:dyDescent="0.2">
      <c r="A34" s="87"/>
      <c r="B34" s="87"/>
      <c r="D34" s="62"/>
      <c r="E34" s="74" t="s">
        <v>81</v>
      </c>
      <c r="F34" s="62"/>
      <c r="G34" s="62"/>
      <c r="H34" s="62"/>
      <c r="I34" s="62"/>
      <c r="J34" s="62"/>
      <c r="K34" s="62"/>
      <c r="L34" s="62"/>
      <c r="M34" s="62"/>
      <c r="N34" s="62"/>
      <c r="O34" s="62"/>
      <c r="P34" s="62"/>
      <c r="Q34" s="62"/>
      <c r="R34" s="62"/>
      <c r="S34" s="62"/>
      <c r="T34" s="62"/>
      <c r="U34" s="62"/>
      <c r="V34" s="62"/>
      <c r="W34" s="67"/>
      <c r="X34" s="67"/>
      <c r="Y34" s="67"/>
      <c r="Z34" s="67"/>
      <c r="AA34" s="67"/>
      <c r="AB34" s="67"/>
      <c r="AC34" s="67"/>
      <c r="AD34" s="94"/>
      <c r="AE34" s="94"/>
      <c r="AF34" s="94"/>
      <c r="AG34" s="94"/>
      <c r="AH34" s="94"/>
      <c r="AI34" s="94"/>
      <c r="AJ34" s="94"/>
      <c r="AK34" s="94"/>
      <c r="AL34" s="67"/>
      <c r="AM34" s="67"/>
      <c r="AN34" s="62"/>
      <c r="AO34" s="94"/>
      <c r="AP34" s="94"/>
      <c r="AQ34" s="94"/>
      <c r="AR34" s="94"/>
      <c r="AS34" s="94"/>
      <c r="AT34" s="94"/>
      <c r="AU34" s="94"/>
      <c r="AV34" s="94"/>
      <c r="BJ34" s="71"/>
    </row>
    <row r="35" spans="1:62" x14ac:dyDescent="0.2">
      <c r="A35" s="87"/>
      <c r="B35" s="87"/>
      <c r="D35" s="62"/>
      <c r="E35" s="95" t="s">
        <v>82</v>
      </c>
      <c r="F35" s="62"/>
      <c r="G35" s="62"/>
      <c r="H35" s="62"/>
      <c r="I35" s="62"/>
      <c r="J35" s="62"/>
      <c r="K35" s="62"/>
      <c r="L35" s="62"/>
      <c r="M35" s="62"/>
      <c r="N35" s="62"/>
      <c r="O35" s="62"/>
      <c r="P35" s="62"/>
      <c r="Q35" s="62"/>
      <c r="R35" s="62"/>
      <c r="S35" s="62"/>
      <c r="T35" s="62"/>
      <c r="U35" s="62"/>
      <c r="V35" s="62"/>
      <c r="W35" s="62"/>
      <c r="X35" s="62"/>
      <c r="Y35" s="62"/>
      <c r="Z35" s="62"/>
      <c r="AA35" s="62"/>
      <c r="AB35" s="62"/>
      <c r="AC35" s="62"/>
      <c r="AD35" s="137"/>
      <c r="AE35" s="138"/>
      <c r="AF35" s="138"/>
      <c r="AG35" s="138"/>
      <c r="AH35" s="138"/>
      <c r="AI35" s="138"/>
      <c r="AJ35" s="138"/>
      <c r="AK35" s="139"/>
      <c r="AL35" s="96"/>
      <c r="AM35" s="96"/>
      <c r="AN35" s="96"/>
      <c r="AO35" s="137"/>
      <c r="AP35" s="138"/>
      <c r="AQ35" s="138"/>
      <c r="AR35" s="138"/>
      <c r="AS35" s="138"/>
      <c r="AT35" s="138"/>
      <c r="AU35" s="138"/>
      <c r="AV35" s="139"/>
      <c r="BJ35" s="71"/>
    </row>
    <row r="36" spans="1:62" x14ac:dyDescent="0.2">
      <c r="A36" s="87"/>
      <c r="B36" s="87"/>
      <c r="D36" s="62"/>
      <c r="E36" s="95" t="s">
        <v>136</v>
      </c>
      <c r="F36" s="62"/>
      <c r="G36" s="62"/>
      <c r="H36" s="62"/>
      <c r="I36" s="62"/>
      <c r="J36" s="62"/>
      <c r="K36" s="62"/>
      <c r="L36" s="62"/>
      <c r="M36" s="62"/>
      <c r="N36" s="62"/>
      <c r="O36" s="62"/>
      <c r="P36" s="62"/>
      <c r="Q36" s="62"/>
      <c r="R36" s="62"/>
      <c r="S36" s="62"/>
      <c r="T36" s="62"/>
      <c r="U36" s="62"/>
      <c r="V36" s="62"/>
      <c r="W36" s="62"/>
      <c r="X36" s="62"/>
      <c r="Y36" s="62"/>
      <c r="Z36" s="62"/>
      <c r="AA36" s="62"/>
      <c r="AB36" s="62"/>
      <c r="AC36" s="62"/>
      <c r="AD36" s="137"/>
      <c r="AE36" s="138"/>
      <c r="AF36" s="138"/>
      <c r="AG36" s="138"/>
      <c r="AH36" s="138"/>
      <c r="AI36" s="138"/>
      <c r="AJ36" s="138"/>
      <c r="AK36" s="139"/>
      <c r="AL36" s="96"/>
      <c r="AM36" s="96"/>
      <c r="AN36" s="96"/>
      <c r="AO36" s="137"/>
      <c r="AP36" s="138"/>
      <c r="AQ36" s="138"/>
      <c r="AR36" s="138"/>
      <c r="AS36" s="138"/>
      <c r="AT36" s="138"/>
      <c r="AU36" s="138"/>
      <c r="AV36" s="139"/>
      <c r="BJ36" s="71"/>
    </row>
    <row r="37" spans="1:62" x14ac:dyDescent="0.2">
      <c r="A37" s="87"/>
      <c r="B37" s="87"/>
      <c r="D37" s="62"/>
      <c r="E37" s="95" t="s">
        <v>83</v>
      </c>
      <c r="F37" s="62"/>
      <c r="G37" s="62"/>
      <c r="H37" s="62"/>
      <c r="I37" s="62"/>
      <c r="J37" s="62"/>
      <c r="K37" s="62"/>
      <c r="L37" s="62"/>
      <c r="M37" s="62"/>
      <c r="N37" s="62"/>
      <c r="O37" s="62"/>
      <c r="P37" s="62"/>
      <c r="Q37" s="62"/>
      <c r="R37" s="62"/>
      <c r="S37" s="62"/>
      <c r="T37" s="62"/>
      <c r="U37" s="62"/>
      <c r="V37" s="62"/>
      <c r="W37" s="62"/>
      <c r="X37" s="62"/>
      <c r="Y37" s="62"/>
      <c r="Z37" s="62"/>
      <c r="AA37" s="62"/>
      <c r="AB37" s="62"/>
      <c r="AC37" s="62"/>
      <c r="AD37" s="137"/>
      <c r="AE37" s="138"/>
      <c r="AF37" s="138"/>
      <c r="AG37" s="138"/>
      <c r="AH37" s="138"/>
      <c r="AI37" s="138"/>
      <c r="AJ37" s="138"/>
      <c r="AK37" s="139"/>
      <c r="AL37" s="96"/>
      <c r="AM37" s="96"/>
      <c r="AN37" s="96"/>
      <c r="AO37" s="137"/>
      <c r="AP37" s="138"/>
      <c r="AQ37" s="138"/>
      <c r="AR37" s="138"/>
      <c r="AS37" s="138"/>
      <c r="AT37" s="138"/>
      <c r="AU37" s="138"/>
      <c r="AV37" s="139"/>
      <c r="BJ37" s="71"/>
    </row>
    <row r="38" spans="1:62" x14ac:dyDescent="0.2">
      <c r="A38" s="87"/>
      <c r="B38" s="87"/>
      <c r="D38" s="62"/>
      <c r="E38" s="95" t="s">
        <v>84</v>
      </c>
      <c r="F38" s="62"/>
      <c r="G38" s="62"/>
      <c r="H38" s="62"/>
      <c r="I38" s="62"/>
      <c r="J38" s="62"/>
      <c r="K38" s="62"/>
      <c r="L38" s="62"/>
      <c r="M38" s="62"/>
      <c r="N38" s="62"/>
      <c r="O38" s="62"/>
      <c r="P38" s="62"/>
      <c r="Q38" s="62"/>
      <c r="R38" s="62"/>
      <c r="S38" s="62"/>
      <c r="T38" s="62"/>
      <c r="U38" s="62"/>
      <c r="V38" s="62"/>
      <c r="W38" s="62"/>
      <c r="X38" s="62"/>
      <c r="Y38" s="62"/>
      <c r="Z38" s="62"/>
      <c r="AA38" s="62"/>
      <c r="AB38" s="62"/>
      <c r="AC38" s="62"/>
      <c r="AD38" s="137"/>
      <c r="AE38" s="138"/>
      <c r="AF38" s="138"/>
      <c r="AG38" s="138"/>
      <c r="AH38" s="138"/>
      <c r="AI38" s="138"/>
      <c r="AJ38" s="138"/>
      <c r="AK38" s="139"/>
      <c r="AL38" s="96"/>
      <c r="AM38" s="96"/>
      <c r="AN38" s="96"/>
      <c r="AO38" s="137"/>
      <c r="AP38" s="138"/>
      <c r="AQ38" s="138"/>
      <c r="AR38" s="138"/>
      <c r="AS38" s="138"/>
      <c r="AT38" s="138"/>
      <c r="AU38" s="138"/>
      <c r="AV38" s="139"/>
    </row>
    <row r="39" spans="1:62" x14ac:dyDescent="0.2">
      <c r="A39" s="87"/>
      <c r="B39" s="87"/>
      <c r="D39" s="62"/>
      <c r="E39" s="95" t="s">
        <v>85</v>
      </c>
      <c r="F39" s="62"/>
      <c r="G39" s="62"/>
      <c r="H39" s="62"/>
      <c r="I39" s="62"/>
      <c r="J39" s="62"/>
      <c r="K39" s="62"/>
      <c r="L39" s="62"/>
      <c r="M39" s="62"/>
      <c r="N39" s="62"/>
      <c r="O39" s="62"/>
      <c r="P39" s="62"/>
      <c r="Q39" s="62"/>
      <c r="R39" s="62"/>
      <c r="S39" s="62"/>
      <c r="T39" s="62"/>
      <c r="U39" s="62"/>
      <c r="V39" s="62"/>
      <c r="W39" s="62"/>
      <c r="X39" s="62"/>
      <c r="Y39" s="62"/>
      <c r="Z39" s="62"/>
      <c r="AA39" s="62"/>
      <c r="AB39" s="62"/>
      <c r="AC39" s="62"/>
      <c r="AD39" s="137"/>
      <c r="AE39" s="138"/>
      <c r="AF39" s="138"/>
      <c r="AG39" s="138"/>
      <c r="AH39" s="138"/>
      <c r="AI39" s="138"/>
      <c r="AJ39" s="138"/>
      <c r="AK39" s="139"/>
      <c r="AL39" s="96"/>
      <c r="AM39" s="96"/>
      <c r="AN39" s="96"/>
      <c r="AO39" s="137"/>
      <c r="AP39" s="138"/>
      <c r="AQ39" s="138"/>
      <c r="AR39" s="138"/>
      <c r="AS39" s="138"/>
      <c r="AT39" s="138"/>
      <c r="AU39" s="138"/>
      <c r="AV39" s="139"/>
    </row>
    <row r="40" spans="1:62" x14ac:dyDescent="0.2">
      <c r="A40" s="87"/>
      <c r="B40" s="87"/>
      <c r="D40" s="62"/>
      <c r="E40" s="95" t="s">
        <v>86</v>
      </c>
      <c r="F40" s="62"/>
      <c r="G40" s="62"/>
      <c r="H40" s="62"/>
      <c r="I40" s="62"/>
      <c r="J40" s="62"/>
      <c r="K40" s="62"/>
      <c r="L40" s="62"/>
      <c r="M40" s="62"/>
      <c r="N40" s="62"/>
      <c r="O40" s="62"/>
      <c r="P40" s="62"/>
      <c r="Q40" s="62"/>
      <c r="R40" s="62"/>
      <c r="S40" s="62"/>
      <c r="T40" s="62"/>
      <c r="U40" s="62"/>
      <c r="V40" s="62"/>
      <c r="W40" s="62"/>
      <c r="X40" s="62"/>
      <c r="Y40" s="62"/>
      <c r="Z40" s="62"/>
      <c r="AA40" s="62"/>
      <c r="AB40" s="62"/>
      <c r="AC40" s="62"/>
      <c r="AD40" s="137"/>
      <c r="AE40" s="138"/>
      <c r="AF40" s="138"/>
      <c r="AG40" s="138"/>
      <c r="AH40" s="138"/>
      <c r="AI40" s="138"/>
      <c r="AJ40" s="138"/>
      <c r="AK40" s="139"/>
      <c r="AL40" s="96"/>
      <c r="AM40" s="96"/>
      <c r="AN40" s="96"/>
      <c r="AO40" s="137"/>
      <c r="AP40" s="138"/>
      <c r="AQ40" s="138"/>
      <c r="AR40" s="138"/>
      <c r="AS40" s="138"/>
      <c r="AT40" s="138"/>
      <c r="AU40" s="138"/>
      <c r="AV40" s="139"/>
    </row>
    <row r="41" spans="1:62" x14ac:dyDescent="0.2">
      <c r="A41" s="87"/>
      <c r="B41" s="87"/>
      <c r="D41" s="62"/>
      <c r="E41" s="95" t="s">
        <v>87</v>
      </c>
      <c r="F41" s="62"/>
      <c r="G41" s="62"/>
      <c r="H41" s="62"/>
      <c r="I41" s="62"/>
      <c r="J41" s="62"/>
      <c r="K41" s="62"/>
      <c r="L41" s="62"/>
      <c r="M41" s="62"/>
      <c r="N41" s="62"/>
      <c r="O41" s="62"/>
      <c r="P41" s="62"/>
      <c r="Q41" s="62"/>
      <c r="R41" s="62"/>
      <c r="S41" s="62"/>
      <c r="T41" s="62"/>
      <c r="U41" s="62"/>
      <c r="V41" s="62"/>
      <c r="W41" s="62"/>
      <c r="X41" s="62"/>
      <c r="Y41" s="62"/>
      <c r="Z41" s="62"/>
      <c r="AA41" s="62"/>
      <c r="AB41" s="62"/>
      <c r="AC41" s="62"/>
      <c r="AD41" s="137"/>
      <c r="AE41" s="138"/>
      <c r="AF41" s="138"/>
      <c r="AG41" s="138"/>
      <c r="AH41" s="138"/>
      <c r="AI41" s="138"/>
      <c r="AJ41" s="138"/>
      <c r="AK41" s="139"/>
      <c r="AL41" s="96"/>
      <c r="AM41" s="96"/>
      <c r="AN41" s="96"/>
      <c r="AO41" s="137"/>
      <c r="AP41" s="138"/>
      <c r="AQ41" s="138"/>
      <c r="AR41" s="138"/>
      <c r="AS41" s="138"/>
      <c r="AT41" s="138"/>
      <c r="AU41" s="138"/>
      <c r="AV41" s="139"/>
    </row>
    <row r="42" spans="1:62" x14ac:dyDescent="0.2">
      <c r="A42" s="87"/>
      <c r="B42" s="87"/>
      <c r="D42" s="62"/>
      <c r="E42" s="95" t="s">
        <v>88</v>
      </c>
      <c r="F42" s="62"/>
      <c r="G42" s="251" t="s">
        <v>101</v>
      </c>
      <c r="H42" s="251"/>
      <c r="I42" s="251"/>
      <c r="J42" s="251"/>
      <c r="K42" s="251"/>
      <c r="L42" s="251"/>
      <c r="M42" s="251"/>
      <c r="N42" s="251"/>
      <c r="O42" s="251"/>
      <c r="P42" s="251"/>
      <c r="Q42" s="251"/>
      <c r="R42" s="251"/>
      <c r="S42" s="251"/>
      <c r="T42" s="251"/>
      <c r="U42" s="251"/>
      <c r="V42" s="251"/>
      <c r="W42" s="251"/>
      <c r="X42" s="251"/>
      <c r="Y42" s="251"/>
      <c r="Z42" s="251"/>
      <c r="AA42" s="251"/>
      <c r="AB42" s="251"/>
      <c r="AC42" s="62"/>
      <c r="AD42" s="244"/>
      <c r="AE42" s="245"/>
      <c r="AF42" s="245"/>
      <c r="AG42" s="245"/>
      <c r="AH42" s="245"/>
      <c r="AI42" s="245"/>
      <c r="AJ42" s="245"/>
      <c r="AK42" s="246"/>
      <c r="AL42" s="96"/>
      <c r="AM42" s="96"/>
      <c r="AN42" s="96"/>
      <c r="AO42" s="244"/>
      <c r="AP42" s="245"/>
      <c r="AQ42" s="245"/>
      <c r="AR42" s="245"/>
      <c r="AS42" s="245"/>
      <c r="AT42" s="245"/>
      <c r="AU42" s="245"/>
      <c r="AV42" s="246"/>
    </row>
    <row r="43" spans="1:62" x14ac:dyDescent="0.2">
      <c r="A43" s="87"/>
      <c r="B43" s="87"/>
      <c r="D43" s="62"/>
      <c r="E43" s="95"/>
      <c r="F43" s="62"/>
      <c r="G43" s="62"/>
      <c r="H43" s="62"/>
      <c r="I43" s="62"/>
      <c r="J43" s="62"/>
      <c r="K43" s="62"/>
      <c r="L43" s="62"/>
      <c r="M43" s="62"/>
      <c r="N43" s="62"/>
      <c r="O43" s="62"/>
      <c r="P43" s="62"/>
      <c r="Q43" s="62"/>
      <c r="R43" s="62"/>
      <c r="S43" s="62"/>
      <c r="T43" s="62"/>
      <c r="U43" s="62"/>
      <c r="V43" s="62"/>
      <c r="W43" s="62"/>
      <c r="X43" s="62"/>
      <c r="Y43" s="62"/>
      <c r="Z43" s="252" t="s">
        <v>89</v>
      </c>
      <c r="AA43" s="253"/>
      <c r="AB43" s="253"/>
      <c r="AC43" s="62"/>
      <c r="AD43" s="254">
        <f>SUM(AD35:AD42)</f>
        <v>0</v>
      </c>
      <c r="AE43" s="255"/>
      <c r="AF43" s="255"/>
      <c r="AG43" s="255"/>
      <c r="AH43" s="255"/>
      <c r="AI43" s="255"/>
      <c r="AJ43" s="255"/>
      <c r="AK43" s="256"/>
      <c r="AL43" s="96"/>
      <c r="AM43" s="96"/>
      <c r="AN43" s="96"/>
      <c r="AO43" s="254">
        <f>SUM(AO35:AO42)</f>
        <v>0</v>
      </c>
      <c r="AP43" s="255"/>
      <c r="AQ43" s="255"/>
      <c r="AR43" s="255"/>
      <c r="AS43" s="255"/>
      <c r="AT43" s="255"/>
      <c r="AU43" s="255"/>
      <c r="AV43" s="256"/>
    </row>
    <row r="44" spans="1:62" ht="2.25" customHeight="1" x14ac:dyDescent="0.2">
      <c r="A44" s="87"/>
      <c r="B44" s="87"/>
      <c r="D44" s="62"/>
      <c r="E44" s="95"/>
      <c r="F44" s="62"/>
      <c r="G44" s="62"/>
      <c r="H44" s="62"/>
      <c r="I44" s="62"/>
      <c r="J44" s="62"/>
      <c r="K44" s="62"/>
      <c r="L44" s="62"/>
      <c r="M44" s="62"/>
      <c r="N44" s="62"/>
      <c r="O44" s="62"/>
      <c r="P44" s="62"/>
      <c r="Q44" s="62"/>
      <c r="R44" s="62"/>
      <c r="S44" s="62"/>
      <c r="T44" s="62"/>
      <c r="U44" s="62"/>
      <c r="V44" s="62"/>
      <c r="W44" s="62"/>
      <c r="X44" s="62"/>
      <c r="Y44" s="62"/>
      <c r="Z44" s="62"/>
      <c r="AA44" s="62"/>
      <c r="AB44" s="62"/>
      <c r="AC44" s="62"/>
      <c r="AD44" s="97"/>
      <c r="AE44" s="97"/>
      <c r="AF44" s="97"/>
      <c r="AG44" s="97"/>
      <c r="AH44" s="97"/>
      <c r="AI44" s="97"/>
      <c r="AJ44" s="97"/>
      <c r="AK44" s="97"/>
      <c r="AL44" s="96"/>
      <c r="AM44" s="96"/>
      <c r="AN44" s="96"/>
      <c r="AO44" s="97"/>
      <c r="AP44" s="97"/>
      <c r="AQ44" s="97"/>
      <c r="AR44" s="97"/>
      <c r="AS44" s="97"/>
      <c r="AT44" s="97"/>
      <c r="AU44" s="97"/>
      <c r="AV44" s="97"/>
    </row>
    <row r="45" spans="1:62" x14ac:dyDescent="0.2">
      <c r="A45" s="87"/>
      <c r="B45" s="87"/>
      <c r="D45" s="62"/>
      <c r="E45" s="74" t="s">
        <v>90</v>
      </c>
      <c r="F45" s="62"/>
      <c r="G45" s="62"/>
      <c r="H45" s="62"/>
      <c r="I45" s="62"/>
      <c r="J45" s="62"/>
      <c r="K45" s="62"/>
      <c r="L45" s="62"/>
      <c r="M45" s="62"/>
      <c r="N45" s="62"/>
      <c r="O45" s="62"/>
      <c r="P45" s="62"/>
      <c r="Q45" s="62"/>
      <c r="R45" s="62"/>
      <c r="S45" s="62"/>
      <c r="T45" s="62"/>
      <c r="U45" s="62"/>
      <c r="V45" s="62"/>
      <c r="W45" s="62"/>
      <c r="X45" s="62"/>
      <c r="Y45" s="62"/>
      <c r="Z45" s="62"/>
      <c r="AA45" s="62"/>
      <c r="AB45" s="62"/>
      <c r="AC45" s="62"/>
      <c r="AD45" s="97"/>
      <c r="AE45" s="97"/>
      <c r="AF45" s="97"/>
      <c r="AG45" s="97"/>
      <c r="AH45" s="97"/>
      <c r="AI45" s="97"/>
      <c r="AJ45" s="97"/>
      <c r="AK45" s="97"/>
      <c r="AL45" s="96"/>
      <c r="AM45" s="96"/>
      <c r="AN45" s="96"/>
      <c r="AO45" s="97"/>
      <c r="AP45" s="97"/>
      <c r="AQ45" s="97"/>
      <c r="AR45" s="97"/>
      <c r="AS45" s="97"/>
      <c r="AT45" s="97"/>
      <c r="AU45" s="97"/>
      <c r="AV45" s="97"/>
    </row>
    <row r="46" spans="1:62" x14ac:dyDescent="0.2">
      <c r="A46" s="87"/>
      <c r="B46" s="87"/>
      <c r="D46" s="62"/>
      <c r="E46" s="95" t="s">
        <v>91</v>
      </c>
      <c r="F46" s="62"/>
      <c r="G46" s="62"/>
      <c r="H46" s="62"/>
      <c r="I46" s="62"/>
      <c r="J46" s="62"/>
      <c r="K46" s="62"/>
      <c r="L46" s="62"/>
      <c r="M46" s="62"/>
      <c r="N46" s="62"/>
      <c r="O46" s="62"/>
      <c r="P46" s="62"/>
      <c r="Q46" s="62"/>
      <c r="R46" s="62"/>
      <c r="S46" s="62"/>
      <c r="T46" s="62"/>
      <c r="U46" s="62"/>
      <c r="V46" s="62"/>
      <c r="W46" s="62"/>
      <c r="X46" s="62"/>
      <c r="Y46" s="62"/>
      <c r="Z46" s="62"/>
      <c r="AA46" s="62"/>
      <c r="AB46" s="62"/>
      <c r="AC46" s="62"/>
      <c r="AD46" s="137"/>
      <c r="AE46" s="138"/>
      <c r="AF46" s="138"/>
      <c r="AG46" s="138"/>
      <c r="AH46" s="138"/>
      <c r="AI46" s="138"/>
      <c r="AJ46" s="138"/>
      <c r="AK46" s="139"/>
      <c r="AL46" s="96"/>
      <c r="AM46" s="96"/>
      <c r="AN46" s="96"/>
      <c r="AO46" s="137"/>
      <c r="AP46" s="138"/>
      <c r="AQ46" s="138"/>
      <c r="AR46" s="138"/>
      <c r="AS46" s="138"/>
      <c r="AT46" s="138"/>
      <c r="AU46" s="138"/>
      <c r="AV46" s="139"/>
    </row>
    <row r="47" spans="1:62" x14ac:dyDescent="0.2">
      <c r="A47" s="87"/>
      <c r="B47" s="87"/>
      <c r="D47" s="62"/>
      <c r="E47" s="95" t="s">
        <v>92</v>
      </c>
      <c r="F47" s="62"/>
      <c r="G47" s="62"/>
      <c r="H47" s="62"/>
      <c r="I47" s="62"/>
      <c r="J47" s="62"/>
      <c r="K47" s="62"/>
      <c r="L47" s="62"/>
      <c r="M47" s="62"/>
      <c r="N47" s="62"/>
      <c r="O47" s="62"/>
      <c r="P47" s="62"/>
      <c r="Q47" s="62"/>
      <c r="R47" s="62"/>
      <c r="S47" s="62"/>
      <c r="T47" s="62"/>
      <c r="U47" s="62"/>
      <c r="V47" s="62"/>
      <c r="W47" s="62"/>
      <c r="X47" s="62"/>
      <c r="Y47" s="62"/>
      <c r="Z47" s="62"/>
      <c r="AA47" s="62"/>
      <c r="AB47" s="62"/>
      <c r="AC47" s="62"/>
      <c r="AD47" s="137"/>
      <c r="AE47" s="138"/>
      <c r="AF47" s="138"/>
      <c r="AG47" s="138"/>
      <c r="AH47" s="138"/>
      <c r="AI47" s="138"/>
      <c r="AJ47" s="138"/>
      <c r="AK47" s="139"/>
      <c r="AL47" s="96"/>
      <c r="AM47" s="96"/>
      <c r="AN47" s="96"/>
      <c r="AO47" s="137"/>
      <c r="AP47" s="138"/>
      <c r="AQ47" s="138"/>
      <c r="AR47" s="138"/>
      <c r="AS47" s="138"/>
      <c r="AT47" s="138"/>
      <c r="AU47" s="138"/>
      <c r="AV47" s="139"/>
    </row>
    <row r="48" spans="1:62" x14ac:dyDescent="0.2">
      <c r="A48" s="87"/>
      <c r="B48" s="87"/>
      <c r="D48" s="62"/>
      <c r="E48" s="95" t="s">
        <v>93</v>
      </c>
      <c r="F48" s="62"/>
      <c r="G48" s="62"/>
      <c r="H48" s="62"/>
      <c r="I48" s="62"/>
      <c r="J48" s="62"/>
      <c r="K48" s="62"/>
      <c r="L48" s="62"/>
      <c r="M48" s="62"/>
      <c r="N48" s="62"/>
      <c r="O48" s="62"/>
      <c r="P48" s="62"/>
      <c r="Q48" s="62"/>
      <c r="R48" s="62"/>
      <c r="S48" s="62"/>
      <c r="T48" s="62"/>
      <c r="U48" s="62"/>
      <c r="V48" s="62"/>
      <c r="W48" s="62"/>
      <c r="X48" s="62"/>
      <c r="Y48" s="62"/>
      <c r="Z48" s="62"/>
      <c r="AA48" s="62"/>
      <c r="AB48" s="62"/>
      <c r="AC48" s="62"/>
      <c r="AD48" s="137"/>
      <c r="AE48" s="138"/>
      <c r="AF48" s="138"/>
      <c r="AG48" s="138"/>
      <c r="AH48" s="138"/>
      <c r="AI48" s="138"/>
      <c r="AJ48" s="138"/>
      <c r="AK48" s="139"/>
      <c r="AL48" s="96"/>
      <c r="AM48" s="96"/>
      <c r="AN48" s="96"/>
      <c r="AO48" s="137"/>
      <c r="AP48" s="138"/>
      <c r="AQ48" s="138"/>
      <c r="AR48" s="138"/>
      <c r="AS48" s="138"/>
      <c r="AT48" s="138"/>
      <c r="AU48" s="138"/>
      <c r="AV48" s="139"/>
    </row>
    <row r="49" spans="1:48" x14ac:dyDescent="0.2">
      <c r="A49" s="87"/>
      <c r="B49" s="87"/>
      <c r="D49" s="62"/>
      <c r="E49" s="95" t="s">
        <v>94</v>
      </c>
      <c r="F49" s="62"/>
      <c r="G49" s="62"/>
      <c r="H49" s="62"/>
      <c r="I49" s="62"/>
      <c r="J49" s="62"/>
      <c r="K49" s="62"/>
      <c r="L49" s="62"/>
      <c r="M49" s="62"/>
      <c r="N49" s="62"/>
      <c r="O49" s="62"/>
      <c r="P49" s="62"/>
      <c r="Q49" s="62"/>
      <c r="R49" s="62"/>
      <c r="S49" s="62"/>
      <c r="T49" s="62"/>
      <c r="U49" s="62"/>
      <c r="V49" s="62"/>
      <c r="W49" s="62"/>
      <c r="X49" s="62"/>
      <c r="Y49" s="62"/>
      <c r="Z49" s="62"/>
      <c r="AA49" s="62"/>
      <c r="AB49" s="62"/>
      <c r="AC49" s="62"/>
      <c r="AD49" s="137"/>
      <c r="AE49" s="138"/>
      <c r="AF49" s="138"/>
      <c r="AG49" s="138"/>
      <c r="AH49" s="138"/>
      <c r="AI49" s="138"/>
      <c r="AJ49" s="138"/>
      <c r="AK49" s="139"/>
      <c r="AL49" s="96"/>
      <c r="AM49" s="96"/>
      <c r="AN49" s="96"/>
      <c r="AO49" s="137"/>
      <c r="AP49" s="138"/>
      <c r="AQ49" s="138"/>
      <c r="AR49" s="138"/>
      <c r="AS49" s="138"/>
      <c r="AT49" s="138"/>
      <c r="AU49" s="138"/>
      <c r="AV49" s="139"/>
    </row>
    <row r="50" spans="1:48" x14ac:dyDescent="0.2">
      <c r="A50" s="87"/>
      <c r="B50" s="87"/>
      <c r="D50" s="62"/>
      <c r="E50" s="95" t="s">
        <v>88</v>
      </c>
      <c r="F50" s="62"/>
      <c r="G50" s="251" t="s">
        <v>101</v>
      </c>
      <c r="H50" s="251"/>
      <c r="I50" s="251"/>
      <c r="J50" s="251"/>
      <c r="K50" s="251"/>
      <c r="L50" s="251"/>
      <c r="M50" s="251"/>
      <c r="N50" s="251"/>
      <c r="O50" s="251"/>
      <c r="P50" s="251"/>
      <c r="Q50" s="251"/>
      <c r="R50" s="251"/>
      <c r="S50" s="251"/>
      <c r="T50" s="251"/>
      <c r="U50" s="251"/>
      <c r="V50" s="251"/>
      <c r="W50" s="251"/>
      <c r="X50" s="251"/>
      <c r="Y50" s="251"/>
      <c r="Z50" s="251"/>
      <c r="AA50" s="251"/>
      <c r="AB50" s="251"/>
      <c r="AC50" s="62"/>
      <c r="AD50" s="244"/>
      <c r="AE50" s="245"/>
      <c r="AF50" s="245"/>
      <c r="AG50" s="245"/>
      <c r="AH50" s="245"/>
      <c r="AI50" s="245"/>
      <c r="AJ50" s="245"/>
      <c r="AK50" s="246"/>
      <c r="AL50" s="96"/>
      <c r="AM50" s="96"/>
      <c r="AN50" s="96"/>
      <c r="AO50" s="244"/>
      <c r="AP50" s="245"/>
      <c r="AQ50" s="245"/>
      <c r="AR50" s="245"/>
      <c r="AS50" s="245"/>
      <c r="AT50" s="245"/>
      <c r="AU50" s="245"/>
      <c r="AV50" s="246"/>
    </row>
    <row r="51" spans="1:48" x14ac:dyDescent="0.2">
      <c r="A51" s="87"/>
      <c r="B51" s="87"/>
      <c r="D51" s="62"/>
      <c r="E51" s="95"/>
      <c r="F51" s="62"/>
      <c r="G51" s="62"/>
      <c r="H51" s="62"/>
      <c r="I51" s="62"/>
      <c r="J51" s="62"/>
      <c r="K51" s="62"/>
      <c r="L51" s="62"/>
      <c r="M51" s="62"/>
      <c r="N51" s="62"/>
      <c r="O51" s="62"/>
      <c r="P51" s="62"/>
      <c r="Q51" s="62"/>
      <c r="R51" s="62"/>
      <c r="S51" s="62"/>
      <c r="T51" s="62"/>
      <c r="U51" s="62"/>
      <c r="V51" s="62"/>
      <c r="W51" s="62"/>
      <c r="X51" s="62"/>
      <c r="Y51" s="62"/>
      <c r="Z51" s="252" t="s">
        <v>89</v>
      </c>
      <c r="AA51" s="253"/>
      <c r="AB51" s="253"/>
      <c r="AC51" s="62"/>
      <c r="AD51" s="254">
        <f>SUM(AD46:AD50)</f>
        <v>0</v>
      </c>
      <c r="AE51" s="255"/>
      <c r="AF51" s="255"/>
      <c r="AG51" s="255"/>
      <c r="AH51" s="255"/>
      <c r="AI51" s="255"/>
      <c r="AJ51" s="255"/>
      <c r="AK51" s="256"/>
      <c r="AL51" s="96"/>
      <c r="AM51" s="96"/>
      <c r="AN51" s="96"/>
      <c r="AO51" s="254">
        <f>SUM(AO46:AO50)</f>
        <v>0</v>
      </c>
      <c r="AP51" s="255"/>
      <c r="AQ51" s="255"/>
      <c r="AR51" s="255"/>
      <c r="AS51" s="255"/>
      <c r="AT51" s="255"/>
      <c r="AU51" s="255"/>
      <c r="AV51" s="256"/>
    </row>
    <row r="52" spans="1:48" ht="2.25" customHeight="1" x14ac:dyDescent="0.2">
      <c r="A52" s="87"/>
      <c r="B52" s="87"/>
      <c r="D52" s="62"/>
      <c r="E52" s="95"/>
      <c r="F52" s="62"/>
      <c r="G52" s="62"/>
      <c r="H52" s="62"/>
      <c r="I52" s="62"/>
      <c r="J52" s="62"/>
      <c r="K52" s="62"/>
      <c r="L52" s="62"/>
      <c r="M52" s="62"/>
      <c r="N52" s="62"/>
      <c r="O52" s="62"/>
      <c r="P52" s="62"/>
      <c r="Q52" s="62"/>
      <c r="R52" s="62"/>
      <c r="S52" s="62"/>
      <c r="T52" s="62"/>
      <c r="U52" s="62"/>
      <c r="V52" s="62"/>
      <c r="W52" s="62"/>
      <c r="X52" s="62"/>
      <c r="Y52" s="62"/>
      <c r="Z52" s="62"/>
      <c r="AA52" s="62"/>
      <c r="AB52" s="62"/>
      <c r="AC52" s="62"/>
      <c r="AD52" s="97"/>
      <c r="AE52" s="97"/>
      <c r="AF52" s="97"/>
      <c r="AG52" s="97"/>
      <c r="AH52" s="97"/>
      <c r="AI52" s="97"/>
      <c r="AJ52" s="97"/>
      <c r="AK52" s="97"/>
      <c r="AL52" s="96"/>
      <c r="AM52" s="96"/>
      <c r="AN52" s="96"/>
      <c r="AO52" s="97"/>
      <c r="AP52" s="97"/>
      <c r="AQ52" s="97"/>
      <c r="AR52" s="97"/>
      <c r="AS52" s="97"/>
      <c r="AT52" s="97"/>
      <c r="AU52" s="97"/>
      <c r="AV52" s="97"/>
    </row>
    <row r="53" spans="1:48" x14ac:dyDescent="0.2">
      <c r="A53" s="87"/>
      <c r="B53" s="87"/>
      <c r="D53" s="62"/>
      <c r="E53" s="74" t="s">
        <v>95</v>
      </c>
      <c r="F53" s="62"/>
      <c r="G53" s="62"/>
      <c r="H53" s="62"/>
      <c r="I53" s="62"/>
      <c r="J53" s="62"/>
      <c r="K53" s="62"/>
      <c r="L53" s="62"/>
      <c r="M53" s="62"/>
      <c r="N53" s="62"/>
      <c r="O53" s="62"/>
      <c r="P53" s="62"/>
      <c r="Q53" s="62"/>
      <c r="R53" s="62"/>
      <c r="S53" s="62"/>
      <c r="T53" s="62"/>
      <c r="U53" s="62"/>
      <c r="V53" s="62"/>
      <c r="W53" s="62"/>
      <c r="X53" s="62"/>
      <c r="Y53" s="62"/>
      <c r="Z53" s="62"/>
      <c r="AA53" s="62"/>
      <c r="AB53" s="62"/>
      <c r="AC53" s="62"/>
      <c r="AD53" s="97"/>
      <c r="AE53" s="97"/>
      <c r="AF53" s="97"/>
      <c r="AG53" s="97"/>
      <c r="AH53" s="97"/>
      <c r="AI53" s="97"/>
      <c r="AJ53" s="97"/>
      <c r="AK53" s="97"/>
      <c r="AL53" s="96"/>
      <c r="AM53" s="96"/>
      <c r="AN53" s="96"/>
      <c r="AO53" s="97"/>
      <c r="AP53" s="97"/>
      <c r="AQ53" s="97"/>
      <c r="AR53" s="97"/>
      <c r="AS53" s="97"/>
      <c r="AT53" s="97"/>
      <c r="AU53" s="97"/>
      <c r="AV53" s="97"/>
    </row>
    <row r="54" spans="1:48" x14ac:dyDescent="0.2">
      <c r="A54" s="87"/>
      <c r="B54" s="87"/>
      <c r="D54" s="62"/>
      <c r="E54" s="95" t="s">
        <v>112</v>
      </c>
      <c r="F54" s="62"/>
      <c r="G54" s="62"/>
      <c r="H54" s="62"/>
      <c r="I54" s="62"/>
      <c r="J54" s="62"/>
      <c r="K54" s="62"/>
      <c r="L54" s="62"/>
      <c r="M54" s="62"/>
      <c r="N54" s="62"/>
      <c r="O54" s="62"/>
      <c r="P54" s="62"/>
      <c r="Q54" s="62"/>
      <c r="R54" s="62"/>
      <c r="S54" s="62"/>
      <c r="T54" s="62"/>
      <c r="U54" s="62"/>
      <c r="V54" s="62"/>
      <c r="W54" s="62"/>
      <c r="X54" s="62"/>
      <c r="Y54" s="62"/>
      <c r="Z54" s="62"/>
      <c r="AA54" s="62"/>
      <c r="AB54" s="62"/>
      <c r="AC54" s="62"/>
      <c r="AD54" s="137"/>
      <c r="AE54" s="138"/>
      <c r="AF54" s="138"/>
      <c r="AG54" s="138"/>
      <c r="AH54" s="138"/>
      <c r="AI54" s="138"/>
      <c r="AJ54" s="138"/>
      <c r="AK54" s="139"/>
      <c r="AL54" s="96"/>
      <c r="AM54" s="96"/>
      <c r="AN54" s="96"/>
      <c r="AO54" s="137"/>
      <c r="AP54" s="138"/>
      <c r="AQ54" s="138"/>
      <c r="AR54" s="138"/>
      <c r="AS54" s="138"/>
      <c r="AT54" s="138"/>
      <c r="AU54" s="138"/>
      <c r="AV54" s="139"/>
    </row>
    <row r="55" spans="1:48" x14ac:dyDescent="0.2">
      <c r="A55" s="87"/>
      <c r="B55" s="87"/>
      <c r="D55" s="62"/>
      <c r="E55" s="95" t="s">
        <v>96</v>
      </c>
      <c r="F55" s="62"/>
      <c r="G55" s="62"/>
      <c r="H55" s="62"/>
      <c r="I55" s="62"/>
      <c r="J55" s="62"/>
      <c r="K55" s="62"/>
      <c r="L55" s="62"/>
      <c r="M55" s="62"/>
      <c r="N55" s="62"/>
      <c r="O55" s="62"/>
      <c r="P55" s="62"/>
      <c r="Q55" s="62"/>
      <c r="R55" s="62"/>
      <c r="S55" s="62"/>
      <c r="T55" s="62"/>
      <c r="U55" s="62"/>
      <c r="V55" s="62"/>
      <c r="W55" s="62"/>
      <c r="X55" s="62"/>
      <c r="Y55" s="62"/>
      <c r="Z55" s="62"/>
      <c r="AA55" s="62"/>
      <c r="AB55" s="62"/>
      <c r="AC55" s="62"/>
      <c r="AD55" s="137"/>
      <c r="AE55" s="138"/>
      <c r="AF55" s="138"/>
      <c r="AG55" s="138"/>
      <c r="AH55" s="138"/>
      <c r="AI55" s="138"/>
      <c r="AJ55" s="138"/>
      <c r="AK55" s="139"/>
      <c r="AL55" s="96"/>
      <c r="AM55" s="96"/>
      <c r="AN55" s="96"/>
      <c r="AO55" s="137"/>
      <c r="AP55" s="138"/>
      <c r="AQ55" s="138"/>
      <c r="AR55" s="138"/>
      <c r="AS55" s="138"/>
      <c r="AT55" s="138"/>
      <c r="AU55" s="138"/>
      <c r="AV55" s="139"/>
    </row>
    <row r="56" spans="1:48" x14ac:dyDescent="0.2">
      <c r="A56" s="87"/>
      <c r="B56" s="87"/>
      <c r="D56" s="62"/>
      <c r="E56" s="95" t="s">
        <v>97</v>
      </c>
      <c r="F56" s="62"/>
      <c r="G56" s="62"/>
      <c r="H56" s="62"/>
      <c r="I56" s="62"/>
      <c r="J56" s="62"/>
      <c r="K56" s="62"/>
      <c r="L56" s="62"/>
      <c r="M56" s="62"/>
      <c r="N56" s="62"/>
      <c r="O56" s="62"/>
      <c r="P56" s="62"/>
      <c r="Q56" s="62"/>
      <c r="R56" s="62"/>
      <c r="S56" s="62"/>
      <c r="T56" s="62"/>
      <c r="U56" s="62"/>
      <c r="V56" s="62"/>
      <c r="W56" s="62"/>
      <c r="X56" s="62"/>
      <c r="Y56" s="62"/>
      <c r="Z56" s="62"/>
      <c r="AA56" s="62"/>
      <c r="AB56" s="62"/>
      <c r="AC56" s="62"/>
      <c r="AD56" s="137"/>
      <c r="AE56" s="138"/>
      <c r="AF56" s="138"/>
      <c r="AG56" s="138"/>
      <c r="AH56" s="138"/>
      <c r="AI56" s="138"/>
      <c r="AJ56" s="138"/>
      <c r="AK56" s="139"/>
      <c r="AL56" s="96"/>
      <c r="AM56" s="96"/>
      <c r="AN56" s="96"/>
      <c r="AO56" s="137"/>
      <c r="AP56" s="138"/>
      <c r="AQ56" s="138"/>
      <c r="AR56" s="138"/>
      <c r="AS56" s="138"/>
      <c r="AT56" s="138"/>
      <c r="AU56" s="138"/>
      <c r="AV56" s="139"/>
    </row>
    <row r="57" spans="1:48" x14ac:dyDescent="0.2">
      <c r="A57" s="87"/>
      <c r="B57" s="87"/>
      <c r="D57" s="62"/>
      <c r="E57" s="95" t="s">
        <v>98</v>
      </c>
      <c r="F57" s="62"/>
      <c r="G57" s="62"/>
      <c r="H57" s="62"/>
      <c r="I57" s="62"/>
      <c r="J57" s="62"/>
      <c r="K57" s="62"/>
      <c r="L57" s="62"/>
      <c r="M57" s="62"/>
      <c r="N57" s="62"/>
      <c r="O57" s="62"/>
      <c r="P57" s="62"/>
      <c r="Q57" s="62"/>
      <c r="R57" s="62"/>
      <c r="S57" s="62"/>
      <c r="T57" s="62"/>
      <c r="U57" s="62"/>
      <c r="V57" s="62"/>
      <c r="W57" s="62"/>
      <c r="X57" s="62"/>
      <c r="Y57" s="62"/>
      <c r="Z57" s="62"/>
      <c r="AA57" s="62"/>
      <c r="AB57" s="62"/>
      <c r="AC57" s="62"/>
      <c r="AD57" s="137"/>
      <c r="AE57" s="138"/>
      <c r="AF57" s="138"/>
      <c r="AG57" s="138"/>
      <c r="AH57" s="138"/>
      <c r="AI57" s="138"/>
      <c r="AJ57" s="138"/>
      <c r="AK57" s="139"/>
      <c r="AL57" s="96"/>
      <c r="AM57" s="96"/>
      <c r="AN57" s="96"/>
      <c r="AO57" s="137"/>
      <c r="AP57" s="138"/>
      <c r="AQ57" s="138"/>
      <c r="AR57" s="138"/>
      <c r="AS57" s="138"/>
      <c r="AT57" s="138"/>
      <c r="AU57" s="138"/>
      <c r="AV57" s="139"/>
    </row>
    <row r="58" spans="1:48" x14ac:dyDescent="0.2">
      <c r="A58" s="87"/>
      <c r="B58" s="87"/>
      <c r="D58" s="62"/>
      <c r="E58" s="95" t="s">
        <v>99</v>
      </c>
      <c r="F58" s="62"/>
      <c r="G58" s="62"/>
      <c r="H58" s="62"/>
      <c r="I58" s="62"/>
      <c r="J58" s="62"/>
      <c r="K58" s="62"/>
      <c r="L58" s="62"/>
      <c r="M58" s="62"/>
      <c r="N58" s="62"/>
      <c r="O58" s="62"/>
      <c r="P58" s="62"/>
      <c r="Q58" s="62"/>
      <c r="R58" s="62"/>
      <c r="S58" s="62"/>
      <c r="T58" s="62"/>
      <c r="U58" s="62"/>
      <c r="V58" s="62"/>
      <c r="W58" s="62"/>
      <c r="X58" s="62"/>
      <c r="Y58" s="62"/>
      <c r="Z58" s="62"/>
      <c r="AA58" s="62"/>
      <c r="AB58" s="62"/>
      <c r="AC58" s="62"/>
      <c r="AD58" s="137"/>
      <c r="AE58" s="138"/>
      <c r="AF58" s="138"/>
      <c r="AG58" s="138"/>
      <c r="AH58" s="138"/>
      <c r="AI58" s="138"/>
      <c r="AJ58" s="138"/>
      <c r="AK58" s="139"/>
      <c r="AL58" s="96"/>
      <c r="AM58" s="96"/>
      <c r="AN58" s="96"/>
      <c r="AO58" s="137"/>
      <c r="AP58" s="138"/>
      <c r="AQ58" s="138"/>
      <c r="AR58" s="138"/>
      <c r="AS58" s="138"/>
      <c r="AT58" s="138"/>
      <c r="AU58" s="138"/>
      <c r="AV58" s="139"/>
    </row>
    <row r="59" spans="1:48" x14ac:dyDescent="0.2">
      <c r="A59" s="87"/>
      <c r="B59" s="87"/>
      <c r="D59" s="62"/>
      <c r="E59" s="95" t="s">
        <v>100</v>
      </c>
      <c r="F59" s="62"/>
      <c r="G59" s="62"/>
      <c r="H59" s="62"/>
      <c r="I59" s="62"/>
      <c r="J59" s="62"/>
      <c r="K59" s="62"/>
      <c r="L59" s="62"/>
      <c r="M59" s="62"/>
      <c r="N59" s="62"/>
      <c r="O59" s="62"/>
      <c r="P59" s="62"/>
      <c r="Q59" s="62"/>
      <c r="R59" s="62"/>
      <c r="S59" s="62"/>
      <c r="T59" s="62"/>
      <c r="U59" s="62"/>
      <c r="V59" s="62"/>
      <c r="W59" s="62"/>
      <c r="X59" s="62"/>
      <c r="Y59" s="62"/>
      <c r="Z59" s="62"/>
      <c r="AA59" s="62"/>
      <c r="AB59" s="62"/>
      <c r="AC59" s="62"/>
      <c r="AD59" s="137"/>
      <c r="AE59" s="138"/>
      <c r="AF59" s="138"/>
      <c r="AG59" s="138"/>
      <c r="AH59" s="138"/>
      <c r="AI59" s="138"/>
      <c r="AJ59" s="138"/>
      <c r="AK59" s="139"/>
      <c r="AL59" s="96"/>
      <c r="AM59" s="96"/>
      <c r="AN59" s="96"/>
      <c r="AO59" s="137"/>
      <c r="AP59" s="138"/>
      <c r="AQ59" s="138"/>
      <c r="AR59" s="138"/>
      <c r="AS59" s="138"/>
      <c r="AT59" s="138"/>
      <c r="AU59" s="138"/>
      <c r="AV59" s="139"/>
    </row>
    <row r="60" spans="1:48" x14ac:dyDescent="0.2">
      <c r="A60" s="87"/>
      <c r="B60" s="87"/>
      <c r="D60" s="62"/>
      <c r="E60" s="95" t="s">
        <v>88</v>
      </c>
      <c r="F60" s="62"/>
      <c r="G60" s="251" t="s">
        <v>101</v>
      </c>
      <c r="H60" s="251"/>
      <c r="I60" s="251"/>
      <c r="J60" s="251"/>
      <c r="K60" s="251"/>
      <c r="L60" s="251"/>
      <c r="M60" s="251"/>
      <c r="N60" s="251"/>
      <c r="O60" s="251"/>
      <c r="P60" s="251"/>
      <c r="Q60" s="251"/>
      <c r="R60" s="251"/>
      <c r="S60" s="251"/>
      <c r="T60" s="251"/>
      <c r="U60" s="251"/>
      <c r="V60" s="251"/>
      <c r="W60" s="251"/>
      <c r="X60" s="251"/>
      <c r="Y60" s="251"/>
      <c r="Z60" s="251"/>
      <c r="AA60" s="251"/>
      <c r="AB60" s="251"/>
      <c r="AC60" s="62"/>
      <c r="AD60" s="137"/>
      <c r="AE60" s="138"/>
      <c r="AF60" s="138"/>
      <c r="AG60" s="138"/>
      <c r="AH60" s="138"/>
      <c r="AI60" s="138"/>
      <c r="AJ60" s="138"/>
      <c r="AK60" s="139"/>
      <c r="AL60" s="96"/>
      <c r="AM60" s="96"/>
      <c r="AN60" s="96"/>
      <c r="AO60" s="137"/>
      <c r="AP60" s="138"/>
      <c r="AQ60" s="138"/>
      <c r="AR60" s="138"/>
      <c r="AS60" s="138"/>
      <c r="AT60" s="138"/>
      <c r="AU60" s="138"/>
      <c r="AV60" s="139"/>
    </row>
    <row r="61" spans="1:48" x14ac:dyDescent="0.2">
      <c r="A61" s="87"/>
      <c r="B61" s="87"/>
      <c r="D61" s="62"/>
      <c r="E61" s="95" t="s">
        <v>88</v>
      </c>
      <c r="F61" s="62"/>
      <c r="G61" s="264" t="s">
        <v>101</v>
      </c>
      <c r="H61" s="264"/>
      <c r="I61" s="264"/>
      <c r="J61" s="264"/>
      <c r="K61" s="264"/>
      <c r="L61" s="264"/>
      <c r="M61" s="264"/>
      <c r="N61" s="264"/>
      <c r="O61" s="264"/>
      <c r="P61" s="264"/>
      <c r="Q61" s="264"/>
      <c r="R61" s="264"/>
      <c r="S61" s="264"/>
      <c r="T61" s="264"/>
      <c r="U61" s="264"/>
      <c r="V61" s="264"/>
      <c r="W61" s="264"/>
      <c r="X61" s="264"/>
      <c r="Y61" s="264"/>
      <c r="Z61" s="264"/>
      <c r="AA61" s="264"/>
      <c r="AB61" s="264"/>
      <c r="AC61" s="62"/>
      <c r="AD61" s="244"/>
      <c r="AE61" s="245"/>
      <c r="AF61" s="245"/>
      <c r="AG61" s="245"/>
      <c r="AH61" s="245"/>
      <c r="AI61" s="245"/>
      <c r="AJ61" s="245"/>
      <c r="AK61" s="246"/>
      <c r="AL61" s="96"/>
      <c r="AM61" s="96"/>
      <c r="AN61" s="96"/>
      <c r="AO61" s="244"/>
      <c r="AP61" s="245"/>
      <c r="AQ61" s="245"/>
      <c r="AR61" s="245"/>
      <c r="AS61" s="245"/>
      <c r="AT61" s="245"/>
      <c r="AU61" s="245"/>
      <c r="AV61" s="246"/>
    </row>
    <row r="62" spans="1:48" x14ac:dyDescent="0.2">
      <c r="A62" s="87"/>
      <c r="B62" s="87"/>
      <c r="D62" s="62"/>
      <c r="E62" s="95"/>
      <c r="F62" s="62"/>
      <c r="G62" s="62"/>
      <c r="H62" s="62"/>
      <c r="I62" s="62"/>
      <c r="J62" s="62"/>
      <c r="K62" s="62"/>
      <c r="L62" s="62"/>
      <c r="M62" s="62"/>
      <c r="N62" s="62"/>
      <c r="O62" s="62"/>
      <c r="P62" s="62"/>
      <c r="Q62" s="62"/>
      <c r="R62" s="62"/>
      <c r="S62" s="62"/>
      <c r="T62" s="62"/>
      <c r="U62" s="62"/>
      <c r="V62" s="62"/>
      <c r="W62" s="62"/>
      <c r="X62" s="62"/>
      <c r="Y62" s="62"/>
      <c r="Z62" s="252" t="s">
        <v>89</v>
      </c>
      <c r="AA62" s="253"/>
      <c r="AB62" s="253"/>
      <c r="AC62" s="62"/>
      <c r="AD62" s="254">
        <f>SUM(AD54:AD61)</f>
        <v>0</v>
      </c>
      <c r="AE62" s="255"/>
      <c r="AF62" s="255"/>
      <c r="AG62" s="255"/>
      <c r="AH62" s="255"/>
      <c r="AI62" s="255"/>
      <c r="AJ62" s="255"/>
      <c r="AK62" s="256"/>
      <c r="AL62" s="96"/>
      <c r="AM62" s="96"/>
      <c r="AN62" s="96"/>
      <c r="AO62" s="254">
        <f>SUM(AO54:AO61)</f>
        <v>0</v>
      </c>
      <c r="AP62" s="255"/>
      <c r="AQ62" s="255"/>
      <c r="AR62" s="255"/>
      <c r="AS62" s="255"/>
      <c r="AT62" s="255"/>
      <c r="AU62" s="255"/>
      <c r="AV62" s="256"/>
    </row>
    <row r="63" spans="1:48" ht="5.25" customHeight="1" x14ac:dyDescent="0.2">
      <c r="A63" s="87"/>
      <c r="B63" s="87"/>
      <c r="D63" s="62"/>
      <c r="E63" s="75"/>
      <c r="F63" s="62"/>
      <c r="G63" s="62"/>
      <c r="H63" s="62"/>
      <c r="I63" s="62"/>
      <c r="J63" s="62"/>
      <c r="K63" s="62"/>
      <c r="L63" s="62"/>
      <c r="M63" s="62"/>
      <c r="N63" s="62"/>
      <c r="O63" s="62"/>
      <c r="P63" s="62"/>
      <c r="Q63" s="62"/>
      <c r="R63" s="62"/>
      <c r="S63" s="62"/>
      <c r="T63" s="62"/>
      <c r="U63" s="62"/>
      <c r="V63" s="62"/>
      <c r="W63" s="62"/>
      <c r="X63" s="62"/>
      <c r="Y63" s="62"/>
      <c r="Z63" s="62"/>
      <c r="AA63" s="62"/>
      <c r="AB63" s="62"/>
      <c r="AC63" s="62"/>
      <c r="AD63" s="96"/>
      <c r="AE63" s="96"/>
      <c r="AF63" s="96"/>
      <c r="AG63" s="96"/>
      <c r="AH63" s="96"/>
      <c r="AI63" s="96"/>
      <c r="AJ63" s="96"/>
      <c r="AK63" s="96"/>
      <c r="AL63" s="96"/>
      <c r="AM63" s="96"/>
      <c r="AN63" s="96"/>
      <c r="AO63" s="96"/>
      <c r="AP63" s="96"/>
      <c r="AQ63" s="96"/>
      <c r="AR63" s="96"/>
      <c r="AS63" s="96"/>
      <c r="AT63" s="96"/>
      <c r="AU63" s="96"/>
      <c r="AV63" s="96"/>
    </row>
    <row r="64" spans="1:48" x14ac:dyDescent="0.2">
      <c r="A64" s="87"/>
      <c r="B64" s="87"/>
      <c r="D64" s="62"/>
      <c r="E64" s="74" t="s">
        <v>141</v>
      </c>
      <c r="F64" s="62"/>
      <c r="G64" s="62"/>
      <c r="H64" s="62"/>
      <c r="I64" s="62"/>
      <c r="J64" s="62"/>
      <c r="K64" s="62"/>
      <c r="L64" s="62"/>
      <c r="M64" s="62"/>
      <c r="N64" s="62"/>
      <c r="O64" s="62"/>
      <c r="P64" s="62"/>
      <c r="Q64" s="62"/>
      <c r="R64" s="62"/>
      <c r="S64" s="62"/>
      <c r="T64" s="62"/>
      <c r="U64" s="62"/>
      <c r="V64" s="62"/>
      <c r="W64" s="79"/>
      <c r="X64" s="79"/>
      <c r="Y64" s="79"/>
      <c r="Z64" s="79"/>
      <c r="AA64" s="79"/>
      <c r="AB64" s="79"/>
      <c r="AC64" s="79"/>
      <c r="AD64" s="254">
        <f>AD43+AD51+AD62</f>
        <v>0</v>
      </c>
      <c r="AE64" s="255"/>
      <c r="AF64" s="255"/>
      <c r="AG64" s="255"/>
      <c r="AH64" s="255"/>
      <c r="AI64" s="255"/>
      <c r="AJ64" s="255"/>
      <c r="AK64" s="256"/>
      <c r="AL64" s="96"/>
      <c r="AM64" s="96"/>
      <c r="AN64" s="96"/>
      <c r="AO64" s="254">
        <f>AO43+AO51+AO62</f>
        <v>0</v>
      </c>
      <c r="AP64" s="255"/>
      <c r="AQ64" s="255"/>
      <c r="AR64" s="255"/>
      <c r="AS64" s="255"/>
      <c r="AT64" s="255"/>
      <c r="AU64" s="255"/>
      <c r="AV64" s="256"/>
    </row>
    <row r="65" spans="1:68" x14ac:dyDescent="0.2">
      <c r="A65" s="87"/>
      <c r="B65" s="87"/>
      <c r="D65" s="62"/>
      <c r="E65" s="75" t="s">
        <v>116</v>
      </c>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row>
    <row r="66" spans="1:68" ht="1.5" customHeight="1" x14ac:dyDescent="0.2">
      <c r="A66" s="87"/>
      <c r="B66" s="87"/>
      <c r="D66" s="62"/>
      <c r="E66" s="75"/>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row>
    <row r="67" spans="1:68" x14ac:dyDescent="0.2">
      <c r="A67" s="87"/>
      <c r="B67" s="87"/>
      <c r="D67" s="62"/>
      <c r="E67" s="74" t="s">
        <v>15</v>
      </c>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165"/>
      <c r="AP67" s="166"/>
      <c r="AQ67" s="166"/>
      <c r="AR67" s="166"/>
      <c r="AS67" s="166"/>
      <c r="AT67" s="166"/>
      <c r="AU67" s="166"/>
      <c r="AV67" s="167"/>
      <c r="BP67" s="88"/>
    </row>
    <row r="68" spans="1:68" x14ac:dyDescent="0.2">
      <c r="D68" s="62"/>
      <c r="E68" s="98" t="s">
        <v>16</v>
      </c>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99"/>
      <c r="AP68" s="99"/>
      <c r="AQ68" s="99"/>
      <c r="AR68" s="99"/>
      <c r="AS68" s="99"/>
      <c r="AT68" s="99"/>
      <c r="AU68" s="99"/>
      <c r="AV68" s="99"/>
      <c r="BP68" s="88"/>
    </row>
    <row r="69" spans="1:68" x14ac:dyDescent="0.2">
      <c r="D69" s="62"/>
      <c r="E69" s="76"/>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BP69" s="88"/>
    </row>
    <row r="70" spans="1:68" x14ac:dyDescent="0.2">
      <c r="D70" s="62"/>
      <c r="E70" s="61" t="s">
        <v>142</v>
      </c>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261">
        <f>AD64+(AO64*(AO67-1))</f>
        <v>0</v>
      </c>
      <c r="AP70" s="262"/>
      <c r="AQ70" s="262"/>
      <c r="AR70" s="262"/>
      <c r="AS70" s="262"/>
      <c r="AT70" s="262"/>
      <c r="AU70" s="262"/>
      <c r="AV70" s="263"/>
      <c r="BP70" s="88"/>
    </row>
    <row r="71" spans="1:68" ht="5.25" customHeight="1" x14ac:dyDescent="0.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BP71" s="88"/>
    </row>
    <row r="72" spans="1:68" ht="4.5" customHeight="1" x14ac:dyDescent="0.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BP72" s="88"/>
    </row>
    <row r="73" spans="1:68" x14ac:dyDescent="0.2">
      <c r="D73" s="62"/>
      <c r="E73" s="61" t="s">
        <v>18</v>
      </c>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BP73" s="88"/>
    </row>
    <row r="74" spans="1:68" x14ac:dyDescent="0.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BP74" s="88"/>
    </row>
    <row r="75" spans="1:68" x14ac:dyDescent="0.2">
      <c r="D75" s="62"/>
      <c r="E75" s="62" t="s">
        <v>19</v>
      </c>
      <c r="F75" s="234" t="s">
        <v>102</v>
      </c>
      <c r="G75" s="234"/>
      <c r="H75" s="234"/>
      <c r="I75" s="234"/>
      <c r="J75" s="234"/>
      <c r="K75" s="234"/>
      <c r="L75" s="234"/>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234"/>
      <c r="AP75" s="234"/>
      <c r="AQ75" s="234"/>
      <c r="AR75" s="234"/>
      <c r="AS75" s="234"/>
      <c r="AT75" s="234"/>
      <c r="AU75" s="234"/>
      <c r="AV75" s="234"/>
    </row>
    <row r="76" spans="1:68" x14ac:dyDescent="0.2">
      <c r="D76" s="62"/>
      <c r="E76" s="62"/>
      <c r="F76" s="234"/>
      <c r="G76" s="234"/>
      <c r="H76" s="234"/>
      <c r="I76" s="234"/>
      <c r="J76" s="234"/>
      <c r="K76" s="234"/>
      <c r="L76" s="234"/>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234"/>
      <c r="AL76" s="234"/>
      <c r="AM76" s="234"/>
      <c r="AN76" s="234"/>
      <c r="AO76" s="234"/>
      <c r="AP76" s="234"/>
      <c r="AQ76" s="234"/>
      <c r="AR76" s="234"/>
      <c r="AS76" s="234"/>
      <c r="AT76" s="234"/>
      <c r="AU76" s="234"/>
      <c r="AV76" s="234"/>
    </row>
    <row r="77" spans="1:68" x14ac:dyDescent="0.2">
      <c r="D77" s="62"/>
      <c r="E77" s="62"/>
      <c r="F77" s="126"/>
      <c r="G77" s="127"/>
      <c r="H77" s="127"/>
      <c r="I77" s="127"/>
      <c r="J77" s="127"/>
      <c r="K77" s="127"/>
      <c r="L77" s="127"/>
      <c r="M77" s="127"/>
      <c r="N77" s="127"/>
      <c r="O77" s="127"/>
      <c r="P77" s="127"/>
      <c r="Q77" s="127"/>
      <c r="R77" s="127"/>
      <c r="S77" s="127"/>
      <c r="T77" s="127"/>
      <c r="U77" s="127"/>
      <c r="V77" s="127"/>
      <c r="W77" s="127"/>
      <c r="X77" s="127"/>
      <c r="Y77" s="127"/>
      <c r="Z77" s="127"/>
      <c r="AA77" s="127"/>
      <c r="AB77" s="127"/>
      <c r="AC77" s="127"/>
      <c r="AD77" s="127"/>
      <c r="AE77" s="127"/>
      <c r="AF77" s="127"/>
      <c r="AG77" s="127"/>
      <c r="AH77" s="127"/>
      <c r="AI77" s="127"/>
      <c r="AJ77" s="127"/>
      <c r="AK77" s="127"/>
      <c r="AL77" s="127"/>
      <c r="AM77" s="127"/>
      <c r="AN77" s="127"/>
      <c r="AO77" s="127"/>
      <c r="AP77" s="127"/>
      <c r="AQ77" s="127"/>
      <c r="AR77" s="127"/>
      <c r="AS77" s="127"/>
      <c r="AT77" s="127"/>
      <c r="AU77" s="127"/>
      <c r="AV77" s="128"/>
    </row>
    <row r="78" spans="1:68" x14ac:dyDescent="0.2">
      <c r="D78" s="62"/>
      <c r="E78" s="62"/>
      <c r="F78" s="129"/>
      <c r="G78" s="130"/>
      <c r="H78" s="130"/>
      <c r="I78" s="130"/>
      <c r="J78" s="130"/>
      <c r="K78" s="130"/>
      <c r="L78" s="130"/>
      <c r="M78" s="130"/>
      <c r="N78" s="130"/>
      <c r="O78" s="130"/>
      <c r="P78" s="130"/>
      <c r="Q78" s="130"/>
      <c r="R78" s="130"/>
      <c r="S78" s="130"/>
      <c r="T78" s="130"/>
      <c r="U78" s="130"/>
      <c r="V78" s="130"/>
      <c r="W78" s="130"/>
      <c r="X78" s="130"/>
      <c r="Y78" s="130"/>
      <c r="Z78" s="130"/>
      <c r="AA78" s="130"/>
      <c r="AB78" s="130"/>
      <c r="AC78" s="130"/>
      <c r="AD78" s="130"/>
      <c r="AE78" s="130"/>
      <c r="AF78" s="130"/>
      <c r="AG78" s="130"/>
      <c r="AH78" s="130"/>
      <c r="AI78" s="130"/>
      <c r="AJ78" s="130"/>
      <c r="AK78" s="130"/>
      <c r="AL78" s="130"/>
      <c r="AM78" s="130"/>
      <c r="AN78" s="130"/>
      <c r="AO78" s="130"/>
      <c r="AP78" s="130"/>
      <c r="AQ78" s="130"/>
      <c r="AR78" s="130"/>
      <c r="AS78" s="130"/>
      <c r="AT78" s="130"/>
      <c r="AU78" s="130"/>
      <c r="AV78" s="131"/>
    </row>
    <row r="79" spans="1:68" x14ac:dyDescent="0.2">
      <c r="D79" s="62"/>
      <c r="E79" s="62"/>
      <c r="F79" s="132"/>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c r="AO79" s="133"/>
      <c r="AP79" s="133"/>
      <c r="AQ79" s="133"/>
      <c r="AR79" s="133"/>
      <c r="AS79" s="133"/>
      <c r="AT79" s="133"/>
      <c r="AU79" s="133"/>
      <c r="AV79" s="134"/>
    </row>
    <row r="80" spans="1:68" ht="9" customHeight="1" x14ac:dyDescent="0.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row>
    <row r="81" spans="4:48" x14ac:dyDescent="0.2">
      <c r="D81" s="62"/>
      <c r="E81" s="62" t="s">
        <v>20</v>
      </c>
      <c r="F81" s="234" t="s">
        <v>113</v>
      </c>
      <c r="G81" s="234"/>
      <c r="H81" s="234"/>
      <c r="I81" s="234"/>
      <c r="J81" s="234"/>
      <c r="K81" s="234"/>
      <c r="L81" s="234"/>
      <c r="M81" s="234"/>
      <c r="N81" s="234"/>
      <c r="O81" s="234"/>
      <c r="P81" s="234"/>
      <c r="Q81" s="234"/>
      <c r="R81" s="234"/>
      <c r="S81" s="234"/>
      <c r="T81" s="234"/>
      <c r="U81" s="234"/>
      <c r="V81" s="234"/>
      <c r="W81" s="234"/>
      <c r="X81" s="234"/>
      <c r="Y81" s="234"/>
      <c r="Z81" s="234"/>
      <c r="AA81" s="234"/>
      <c r="AB81" s="234"/>
      <c r="AC81" s="234"/>
      <c r="AD81" s="234"/>
      <c r="AE81" s="234"/>
      <c r="AF81" s="234"/>
      <c r="AG81" s="234"/>
      <c r="AH81" s="234"/>
      <c r="AI81" s="234"/>
      <c r="AJ81" s="234"/>
      <c r="AK81" s="234"/>
      <c r="AL81" s="234"/>
      <c r="AM81" s="234"/>
      <c r="AN81" s="234"/>
      <c r="AO81" s="234"/>
      <c r="AP81" s="234"/>
      <c r="AQ81" s="234"/>
      <c r="AR81" s="234"/>
      <c r="AS81" s="234"/>
      <c r="AT81" s="234"/>
      <c r="AU81" s="234"/>
      <c r="AV81" s="234"/>
    </row>
    <row r="82" spans="4:48" x14ac:dyDescent="0.2">
      <c r="D82" s="62"/>
      <c r="E82" s="62"/>
      <c r="F82" s="234"/>
      <c r="G82" s="234"/>
      <c r="H82" s="234"/>
      <c r="I82" s="234"/>
      <c r="J82" s="234"/>
      <c r="K82" s="234"/>
      <c r="L82" s="234"/>
      <c r="M82" s="234"/>
      <c r="N82" s="234"/>
      <c r="O82" s="234"/>
      <c r="P82" s="234"/>
      <c r="Q82" s="234"/>
      <c r="R82" s="234"/>
      <c r="S82" s="234"/>
      <c r="T82" s="234"/>
      <c r="U82" s="234"/>
      <c r="V82" s="234"/>
      <c r="W82" s="234"/>
      <c r="X82" s="234"/>
      <c r="Y82" s="234"/>
      <c r="Z82" s="234"/>
      <c r="AA82" s="234"/>
      <c r="AB82" s="234"/>
      <c r="AC82" s="234"/>
      <c r="AD82" s="234"/>
      <c r="AE82" s="234"/>
      <c r="AF82" s="234"/>
      <c r="AG82" s="234"/>
      <c r="AH82" s="234"/>
      <c r="AI82" s="234"/>
      <c r="AJ82" s="234"/>
      <c r="AK82" s="234"/>
      <c r="AL82" s="234"/>
      <c r="AM82" s="234"/>
      <c r="AN82" s="234"/>
      <c r="AO82" s="234"/>
      <c r="AP82" s="234"/>
      <c r="AQ82" s="234"/>
      <c r="AR82" s="234"/>
      <c r="AS82" s="234"/>
      <c r="AT82" s="234"/>
      <c r="AU82" s="234"/>
      <c r="AV82" s="234"/>
    </row>
    <row r="83" spans="4:48" x14ac:dyDescent="0.2">
      <c r="D83" s="62"/>
      <c r="E83" s="62"/>
      <c r="F83" s="126"/>
      <c r="G83" s="127"/>
      <c r="H83" s="127"/>
      <c r="I83" s="127"/>
      <c r="J83" s="127"/>
      <c r="K83" s="127"/>
      <c r="L83" s="127"/>
      <c r="M83" s="127"/>
      <c r="N83" s="127"/>
      <c r="O83" s="127"/>
      <c r="P83" s="127"/>
      <c r="Q83" s="127"/>
      <c r="R83" s="127"/>
      <c r="S83" s="127"/>
      <c r="T83" s="127"/>
      <c r="U83" s="127"/>
      <c r="V83" s="127"/>
      <c r="W83" s="127"/>
      <c r="X83" s="127"/>
      <c r="Y83" s="127"/>
      <c r="Z83" s="127"/>
      <c r="AA83" s="127"/>
      <c r="AB83" s="127"/>
      <c r="AC83" s="127"/>
      <c r="AD83" s="127"/>
      <c r="AE83" s="127"/>
      <c r="AF83" s="127"/>
      <c r="AG83" s="127"/>
      <c r="AH83" s="127"/>
      <c r="AI83" s="127"/>
      <c r="AJ83" s="127"/>
      <c r="AK83" s="127"/>
      <c r="AL83" s="127"/>
      <c r="AM83" s="127"/>
      <c r="AN83" s="127"/>
      <c r="AO83" s="127"/>
      <c r="AP83" s="127"/>
      <c r="AQ83" s="127"/>
      <c r="AR83" s="127"/>
      <c r="AS83" s="127"/>
      <c r="AT83" s="127"/>
      <c r="AU83" s="127"/>
      <c r="AV83" s="128"/>
    </row>
    <row r="84" spans="4:48" x14ac:dyDescent="0.2">
      <c r="D84" s="62"/>
      <c r="E84" s="62"/>
      <c r="F84" s="129"/>
      <c r="G84" s="130"/>
      <c r="H84" s="130"/>
      <c r="I84" s="130"/>
      <c r="J84" s="130"/>
      <c r="K84" s="130"/>
      <c r="L84" s="130"/>
      <c r="M84" s="130"/>
      <c r="N84" s="130"/>
      <c r="O84" s="130"/>
      <c r="P84" s="130"/>
      <c r="Q84" s="130"/>
      <c r="R84" s="130"/>
      <c r="S84" s="130"/>
      <c r="T84" s="130"/>
      <c r="U84" s="130"/>
      <c r="V84" s="130"/>
      <c r="W84" s="130"/>
      <c r="X84" s="130"/>
      <c r="Y84" s="130"/>
      <c r="Z84" s="130"/>
      <c r="AA84" s="130"/>
      <c r="AB84" s="130"/>
      <c r="AC84" s="130"/>
      <c r="AD84" s="130"/>
      <c r="AE84" s="130"/>
      <c r="AF84" s="130"/>
      <c r="AG84" s="130"/>
      <c r="AH84" s="130"/>
      <c r="AI84" s="130"/>
      <c r="AJ84" s="130"/>
      <c r="AK84" s="130"/>
      <c r="AL84" s="130"/>
      <c r="AM84" s="130"/>
      <c r="AN84" s="130"/>
      <c r="AO84" s="130"/>
      <c r="AP84" s="130"/>
      <c r="AQ84" s="130"/>
      <c r="AR84" s="130"/>
      <c r="AS84" s="130"/>
      <c r="AT84" s="130"/>
      <c r="AU84" s="130"/>
      <c r="AV84" s="131"/>
    </row>
    <row r="85" spans="4:48" x14ac:dyDescent="0.2">
      <c r="D85" s="62"/>
      <c r="E85" s="62"/>
      <c r="F85" s="132"/>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c r="AU85" s="133"/>
      <c r="AV85" s="134"/>
    </row>
    <row r="86" spans="4:48" ht="9" customHeight="1" x14ac:dyDescent="0.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row>
    <row r="87" spans="4:48" ht="12.75" customHeight="1" x14ac:dyDescent="0.2">
      <c r="D87" s="62"/>
      <c r="E87" s="62" t="s">
        <v>21</v>
      </c>
      <c r="F87" s="125" t="s">
        <v>152</v>
      </c>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5"/>
    </row>
    <row r="88" spans="4:48" x14ac:dyDescent="0.2">
      <c r="D88" s="62"/>
      <c r="E88" s="62"/>
      <c r="F88" s="125"/>
      <c r="G88" s="125"/>
      <c r="H88" s="125"/>
      <c r="I88" s="125"/>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c r="AV88" s="125"/>
    </row>
    <row r="89" spans="4:48" x14ac:dyDescent="0.2">
      <c r="D89" s="62"/>
      <c r="E89" s="62"/>
      <c r="F89" s="126"/>
      <c r="G89" s="127"/>
      <c r="H89" s="127"/>
      <c r="I89" s="127"/>
      <c r="J89" s="127"/>
      <c r="K89" s="127"/>
      <c r="L89" s="127"/>
      <c r="M89" s="127"/>
      <c r="N89" s="127"/>
      <c r="O89" s="127"/>
      <c r="P89" s="127"/>
      <c r="Q89" s="127"/>
      <c r="R89" s="127"/>
      <c r="S89" s="127"/>
      <c r="T89" s="127"/>
      <c r="U89" s="127"/>
      <c r="V89" s="127"/>
      <c r="W89" s="127"/>
      <c r="X89" s="127"/>
      <c r="Y89" s="127"/>
      <c r="Z89" s="127"/>
      <c r="AA89" s="127"/>
      <c r="AB89" s="127"/>
      <c r="AC89" s="127"/>
      <c r="AD89" s="127"/>
      <c r="AE89" s="127"/>
      <c r="AF89" s="127"/>
      <c r="AG89" s="127"/>
      <c r="AH89" s="127"/>
      <c r="AI89" s="127"/>
      <c r="AJ89" s="127"/>
      <c r="AK89" s="127"/>
      <c r="AL89" s="127"/>
      <c r="AM89" s="127"/>
      <c r="AN89" s="127"/>
      <c r="AO89" s="127"/>
      <c r="AP89" s="127"/>
      <c r="AQ89" s="127"/>
      <c r="AR89" s="127"/>
      <c r="AS89" s="127"/>
      <c r="AT89" s="127"/>
      <c r="AU89" s="127"/>
      <c r="AV89" s="128"/>
    </row>
    <row r="90" spans="4:48" x14ac:dyDescent="0.2">
      <c r="D90" s="62"/>
      <c r="E90" s="62"/>
      <c r="F90" s="129"/>
      <c r="G90" s="130"/>
      <c r="H90" s="130"/>
      <c r="I90" s="130"/>
      <c r="J90" s="130"/>
      <c r="K90" s="130"/>
      <c r="L90" s="130"/>
      <c r="M90" s="130"/>
      <c r="N90" s="130"/>
      <c r="O90" s="130"/>
      <c r="P90" s="130"/>
      <c r="Q90" s="130"/>
      <c r="R90" s="130"/>
      <c r="S90" s="130"/>
      <c r="T90" s="130"/>
      <c r="U90" s="130"/>
      <c r="V90" s="130"/>
      <c r="W90" s="130"/>
      <c r="X90" s="130"/>
      <c r="Y90" s="130"/>
      <c r="Z90" s="130"/>
      <c r="AA90" s="130"/>
      <c r="AB90" s="130"/>
      <c r="AC90" s="130"/>
      <c r="AD90" s="130"/>
      <c r="AE90" s="130"/>
      <c r="AF90" s="130"/>
      <c r="AG90" s="130"/>
      <c r="AH90" s="130"/>
      <c r="AI90" s="130"/>
      <c r="AJ90" s="130"/>
      <c r="AK90" s="130"/>
      <c r="AL90" s="130"/>
      <c r="AM90" s="130"/>
      <c r="AN90" s="130"/>
      <c r="AO90" s="130"/>
      <c r="AP90" s="130"/>
      <c r="AQ90" s="130"/>
      <c r="AR90" s="130"/>
      <c r="AS90" s="130"/>
      <c r="AT90" s="130"/>
      <c r="AU90" s="130"/>
      <c r="AV90" s="131"/>
    </row>
    <row r="91" spans="4:48" ht="9" customHeight="1" x14ac:dyDescent="0.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row>
    <row r="92" spans="4:48" ht="12.75" customHeight="1" x14ac:dyDescent="0.2">
      <c r="D92" s="62"/>
      <c r="E92" s="62" t="s">
        <v>22</v>
      </c>
      <c r="F92" s="234" t="s">
        <v>104</v>
      </c>
      <c r="G92" s="234"/>
      <c r="H92" s="234"/>
      <c r="I92" s="234"/>
      <c r="J92" s="234"/>
      <c r="K92" s="234"/>
      <c r="L92" s="234"/>
      <c r="M92" s="234"/>
      <c r="N92" s="234"/>
      <c r="O92" s="234"/>
      <c r="P92" s="234"/>
      <c r="Q92" s="234"/>
      <c r="R92" s="234"/>
      <c r="S92" s="234"/>
      <c r="T92" s="234"/>
      <c r="U92" s="234"/>
      <c r="V92" s="234"/>
      <c r="W92" s="234"/>
      <c r="X92" s="234"/>
      <c r="Y92" s="234"/>
      <c r="Z92" s="234"/>
      <c r="AA92" s="234"/>
      <c r="AB92" s="234"/>
      <c r="AC92" s="234"/>
      <c r="AD92" s="234"/>
      <c r="AE92" s="234"/>
      <c r="AF92" s="234"/>
      <c r="AG92" s="234"/>
      <c r="AH92" s="234"/>
      <c r="AI92" s="234"/>
      <c r="AJ92" s="234"/>
      <c r="AK92" s="234"/>
      <c r="AL92" s="234"/>
      <c r="AM92" s="234"/>
      <c r="AN92" s="234"/>
      <c r="AO92" s="234"/>
      <c r="AP92" s="234"/>
      <c r="AQ92" s="234"/>
      <c r="AR92" s="234"/>
      <c r="AS92" s="234"/>
      <c r="AT92" s="234"/>
      <c r="AU92" s="234"/>
      <c r="AV92" s="234"/>
    </row>
    <row r="93" spans="4:48" x14ac:dyDescent="0.2">
      <c r="D93" s="62"/>
      <c r="E93" s="62"/>
      <c r="F93" s="126"/>
      <c r="G93" s="127"/>
      <c r="H93" s="127"/>
      <c r="I93" s="127"/>
      <c r="J93" s="127"/>
      <c r="K93" s="127"/>
      <c r="L93" s="127"/>
      <c r="M93" s="127"/>
      <c r="N93" s="127"/>
      <c r="O93" s="127"/>
      <c r="P93" s="127"/>
      <c r="Q93" s="127"/>
      <c r="R93" s="127"/>
      <c r="S93" s="127"/>
      <c r="T93" s="127"/>
      <c r="U93" s="127"/>
      <c r="V93" s="127"/>
      <c r="W93" s="127"/>
      <c r="X93" s="127"/>
      <c r="Y93" s="127"/>
      <c r="Z93" s="127"/>
      <c r="AA93" s="127"/>
      <c r="AB93" s="127"/>
      <c r="AC93" s="127"/>
      <c r="AD93" s="127"/>
      <c r="AE93" s="127"/>
      <c r="AF93" s="127"/>
      <c r="AG93" s="127"/>
      <c r="AH93" s="127"/>
      <c r="AI93" s="127"/>
      <c r="AJ93" s="127"/>
      <c r="AK93" s="127"/>
      <c r="AL93" s="127"/>
      <c r="AM93" s="127"/>
      <c r="AN93" s="127"/>
      <c r="AO93" s="127"/>
      <c r="AP93" s="127"/>
      <c r="AQ93" s="127"/>
      <c r="AR93" s="127"/>
      <c r="AS93" s="127"/>
      <c r="AT93" s="127"/>
      <c r="AU93" s="127"/>
      <c r="AV93" s="128"/>
    </row>
    <row r="94" spans="4:48" x14ac:dyDescent="0.2">
      <c r="D94" s="62"/>
      <c r="E94" s="62"/>
      <c r="F94" s="129"/>
      <c r="G94" s="130"/>
      <c r="H94" s="130"/>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30"/>
      <c r="AM94" s="130"/>
      <c r="AN94" s="130"/>
      <c r="AO94" s="130"/>
      <c r="AP94" s="130"/>
      <c r="AQ94" s="130"/>
      <c r="AR94" s="130"/>
      <c r="AS94" s="130"/>
      <c r="AT94" s="130"/>
      <c r="AU94" s="130"/>
      <c r="AV94" s="131"/>
    </row>
    <row r="95" spans="4:48" x14ac:dyDescent="0.2">
      <c r="D95" s="62"/>
      <c r="E95" s="62"/>
      <c r="F95" s="132"/>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c r="AO95" s="133"/>
      <c r="AP95" s="133"/>
      <c r="AQ95" s="133"/>
      <c r="AR95" s="133"/>
      <c r="AS95" s="133"/>
      <c r="AT95" s="133"/>
      <c r="AU95" s="133"/>
      <c r="AV95" s="134"/>
    </row>
    <row r="96" spans="4:48" x14ac:dyDescent="0.2">
      <c r="D96" s="62"/>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row>
    <row r="97" spans="4:49" ht="12.75" customHeight="1" x14ac:dyDescent="0.2">
      <c r="D97" s="62"/>
      <c r="E97" s="62" t="s">
        <v>23</v>
      </c>
      <c r="F97" s="234" t="s">
        <v>106</v>
      </c>
      <c r="G97" s="234"/>
      <c r="H97" s="234"/>
      <c r="I97" s="234"/>
      <c r="J97" s="234"/>
      <c r="K97" s="234"/>
      <c r="L97" s="234"/>
      <c r="M97" s="234"/>
      <c r="N97" s="234"/>
      <c r="O97" s="234"/>
      <c r="P97" s="234"/>
      <c r="Q97" s="234"/>
      <c r="R97" s="234"/>
      <c r="S97" s="234"/>
      <c r="T97" s="234"/>
      <c r="U97" s="234"/>
      <c r="V97" s="234"/>
      <c r="W97" s="234"/>
      <c r="X97" s="234"/>
      <c r="Y97" s="234"/>
      <c r="Z97" s="234"/>
      <c r="AA97" s="234"/>
      <c r="AB97" s="234"/>
      <c r="AC97" s="234"/>
      <c r="AD97" s="234"/>
      <c r="AE97" s="234"/>
      <c r="AF97" s="234"/>
      <c r="AG97" s="234"/>
      <c r="AH97" s="234"/>
      <c r="AI97" s="234"/>
      <c r="AJ97" s="234"/>
      <c r="AK97" s="234"/>
      <c r="AL97" s="234"/>
      <c r="AM97" s="234"/>
      <c r="AN97" s="234"/>
      <c r="AO97" s="234"/>
      <c r="AP97" s="234"/>
      <c r="AQ97" s="67"/>
      <c r="AR97" s="67"/>
      <c r="AS97" s="67"/>
      <c r="AT97" s="67"/>
      <c r="AU97" s="67"/>
      <c r="AV97" s="67"/>
    </row>
    <row r="98" spans="4:49" x14ac:dyDescent="0.2">
      <c r="D98" s="6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c r="AU98" s="62"/>
      <c r="AV98" s="62"/>
    </row>
    <row r="99" spans="4:49" x14ac:dyDescent="0.2">
      <c r="D99" s="62"/>
      <c r="E99" s="62" t="s">
        <v>24</v>
      </c>
      <c r="F99" s="229" t="s">
        <v>107</v>
      </c>
      <c r="G99" s="229"/>
      <c r="H99" s="229"/>
      <c r="I99" s="229"/>
      <c r="J99" s="229"/>
      <c r="K99" s="229"/>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62"/>
      <c r="AR99" s="62"/>
      <c r="AS99" s="62"/>
      <c r="AT99" s="62"/>
      <c r="AU99" s="62"/>
      <c r="AV99" s="62"/>
    </row>
    <row r="100" spans="4:49" x14ac:dyDescent="0.2">
      <c r="D100" s="62"/>
      <c r="E100" s="62"/>
      <c r="F100" s="242" t="s">
        <v>108</v>
      </c>
      <c r="G100" s="242"/>
      <c r="H100" s="242"/>
      <c r="I100" s="242"/>
      <c r="J100" s="242"/>
      <c r="K100" s="242"/>
      <c r="L100" s="242"/>
      <c r="M100" s="242"/>
      <c r="N100" s="242"/>
      <c r="O100" s="117"/>
      <c r="P100" s="118"/>
      <c r="Q100" s="118"/>
      <c r="R100" s="118"/>
      <c r="S100" s="118"/>
      <c r="T100" s="118"/>
      <c r="U100" s="118"/>
      <c r="V100" s="119"/>
      <c r="W100" s="77" t="s">
        <v>132</v>
      </c>
      <c r="X100" s="77"/>
      <c r="Y100" s="77"/>
      <c r="Z100" s="242" t="s">
        <v>110</v>
      </c>
      <c r="AA100" s="242"/>
      <c r="AB100" s="242"/>
      <c r="AC100" s="242"/>
      <c r="AD100" s="242"/>
      <c r="AE100" s="242"/>
      <c r="AF100" s="242"/>
      <c r="AG100" s="242"/>
      <c r="AH100" s="242"/>
      <c r="AI100" s="242"/>
      <c r="AJ100" s="242"/>
      <c r="AK100" s="117"/>
      <c r="AL100" s="118"/>
      <c r="AM100" s="118"/>
      <c r="AN100" s="118"/>
      <c r="AO100" s="118"/>
      <c r="AP100" s="118"/>
      <c r="AQ100" s="118"/>
      <c r="AR100" s="119"/>
      <c r="AS100" s="77" t="s">
        <v>132</v>
      </c>
      <c r="AT100" s="77"/>
      <c r="AU100" s="77"/>
      <c r="AV100" s="77"/>
    </row>
    <row r="101" spans="4:49" ht="12" customHeight="1" x14ac:dyDescent="0.2">
      <c r="D101" s="62"/>
      <c r="E101" s="62"/>
      <c r="F101" s="243" t="s">
        <v>109</v>
      </c>
      <c r="G101" s="243"/>
      <c r="H101" s="243"/>
      <c r="I101" s="243"/>
      <c r="J101" s="243"/>
      <c r="K101" s="243"/>
      <c r="L101" s="243"/>
      <c r="M101" s="243"/>
      <c r="N101" s="243"/>
      <c r="O101" s="114"/>
      <c r="P101" s="115"/>
      <c r="Q101" s="115"/>
      <c r="R101" s="115"/>
      <c r="S101" s="115"/>
      <c r="T101" s="115"/>
      <c r="U101" s="115"/>
      <c r="V101" s="116"/>
      <c r="W101" s="78" t="s">
        <v>132</v>
      </c>
      <c r="X101" s="78"/>
      <c r="Y101" s="78"/>
      <c r="Z101" s="243" t="s">
        <v>134</v>
      </c>
      <c r="AA101" s="243"/>
      <c r="AB101" s="206" t="s">
        <v>101</v>
      </c>
      <c r="AC101" s="206"/>
      <c r="AD101" s="206"/>
      <c r="AE101" s="206"/>
      <c r="AF101" s="206"/>
      <c r="AG101" s="206"/>
      <c r="AH101" s="206"/>
      <c r="AI101" s="206"/>
      <c r="AJ101" s="207"/>
      <c r="AK101" s="114"/>
      <c r="AL101" s="115"/>
      <c r="AM101" s="115"/>
      <c r="AN101" s="115"/>
      <c r="AO101" s="115"/>
      <c r="AP101" s="115"/>
      <c r="AQ101" s="115"/>
      <c r="AR101" s="116"/>
      <c r="AS101" s="78" t="s">
        <v>132</v>
      </c>
      <c r="AT101" s="78"/>
      <c r="AU101" s="78"/>
      <c r="AV101" s="78"/>
    </row>
    <row r="102" spans="4:49" ht="9.75" customHeight="1" x14ac:dyDescent="0.2">
      <c r="D102" s="62"/>
      <c r="E102" s="62"/>
      <c r="F102" s="62"/>
      <c r="G102" s="62"/>
      <c r="H102" s="62"/>
      <c r="I102" s="62"/>
      <c r="J102" s="62"/>
      <c r="K102" s="62"/>
      <c r="L102" s="62"/>
      <c r="M102" s="62"/>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row>
    <row r="103" spans="4:49" x14ac:dyDescent="0.2">
      <c r="D103" s="62"/>
      <c r="E103" s="62" t="s">
        <v>26</v>
      </c>
      <c r="F103" s="265" t="s">
        <v>27</v>
      </c>
      <c r="G103" s="265"/>
      <c r="H103" s="265"/>
      <c r="I103" s="265"/>
      <c r="J103" s="265"/>
      <c r="K103" s="265"/>
      <c r="L103" s="265"/>
      <c r="M103" s="265"/>
      <c r="N103" s="265"/>
      <c r="O103" s="265"/>
      <c r="P103" s="265"/>
      <c r="Q103" s="265"/>
      <c r="R103" s="265"/>
      <c r="S103" s="265"/>
      <c r="T103" s="265"/>
      <c r="U103" s="265"/>
      <c r="V103" s="265"/>
      <c r="W103" s="265"/>
      <c r="X103" s="265"/>
      <c r="Y103" s="265"/>
      <c r="Z103" s="265"/>
      <c r="AA103" s="265"/>
      <c r="AB103" s="265"/>
      <c r="AC103" s="265"/>
      <c r="AD103" s="265"/>
      <c r="AE103" s="265"/>
      <c r="AF103" s="265"/>
      <c r="AG103" s="265"/>
      <c r="AH103" s="265"/>
      <c r="AI103" s="265"/>
      <c r="AJ103" s="265"/>
      <c r="AK103" s="265"/>
      <c r="AL103" s="265"/>
      <c r="AM103" s="265"/>
      <c r="AN103" s="265"/>
      <c r="AO103" s="265"/>
      <c r="AP103" s="265"/>
      <c r="AQ103" s="265"/>
      <c r="AR103" s="265"/>
      <c r="AS103" s="265"/>
      <c r="AT103" s="265"/>
      <c r="AU103" s="265"/>
      <c r="AV103" s="265"/>
    </row>
    <row r="104" spans="4:49" x14ac:dyDescent="0.2">
      <c r="D104" s="62"/>
      <c r="E104" s="62"/>
      <c r="F104" s="235" t="str">
        <f>IF(A3=TRUE,"Jei taip - nurodykite kokius turite atsarginius įrengimus","")</f>
        <v>Jei taip - nurodykite kokius turite atsarginius įrengimus</v>
      </c>
      <c r="G104" s="235"/>
      <c r="H104" s="235"/>
      <c r="I104" s="235"/>
      <c r="J104" s="235"/>
      <c r="K104" s="235"/>
      <c r="L104" s="235"/>
      <c r="M104" s="235"/>
      <c r="N104" s="235"/>
      <c r="O104" s="235"/>
      <c r="P104" s="235"/>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row>
    <row r="105" spans="4:49" x14ac:dyDescent="0.2">
      <c r="D105" s="62"/>
      <c r="E105" s="62"/>
      <c r="F105" s="130"/>
      <c r="G105" s="130"/>
      <c r="H105" s="130"/>
      <c r="I105" s="130"/>
      <c r="J105" s="130"/>
      <c r="K105" s="130"/>
      <c r="L105" s="130"/>
      <c r="M105" s="130"/>
      <c r="N105" s="130"/>
      <c r="O105" s="130"/>
      <c r="P105" s="130"/>
      <c r="Q105" s="130"/>
      <c r="R105" s="130"/>
      <c r="S105" s="130"/>
      <c r="T105" s="130"/>
      <c r="U105" s="130"/>
      <c r="V105" s="130"/>
      <c r="W105" s="130"/>
      <c r="X105" s="130"/>
      <c r="Y105" s="130"/>
      <c r="Z105" s="130"/>
      <c r="AA105" s="130"/>
      <c r="AB105" s="130"/>
      <c r="AC105" s="130"/>
      <c r="AD105" s="130"/>
      <c r="AE105" s="130"/>
      <c r="AF105" s="130"/>
      <c r="AG105" s="130"/>
      <c r="AH105" s="130"/>
      <c r="AI105" s="130"/>
      <c r="AJ105" s="130"/>
      <c r="AK105" s="130"/>
      <c r="AL105" s="130"/>
      <c r="AM105" s="130"/>
      <c r="AN105" s="130"/>
      <c r="AO105" s="130"/>
      <c r="AP105" s="130"/>
      <c r="AQ105" s="130"/>
      <c r="AR105" s="130"/>
      <c r="AS105" s="130"/>
      <c r="AT105" s="130"/>
      <c r="AU105" s="130"/>
      <c r="AV105" s="130"/>
    </row>
    <row r="106" spans="4:49" x14ac:dyDescent="0.2">
      <c r="D106" s="62"/>
      <c r="E106" s="62"/>
      <c r="F106" s="130"/>
      <c r="G106" s="130"/>
      <c r="H106" s="130"/>
      <c r="I106" s="130"/>
      <c r="J106" s="130"/>
      <c r="K106" s="130"/>
      <c r="L106" s="130"/>
      <c r="M106" s="130"/>
      <c r="N106" s="130"/>
      <c r="O106" s="130"/>
      <c r="P106" s="130"/>
      <c r="Q106" s="130"/>
      <c r="R106" s="130"/>
      <c r="S106" s="130"/>
      <c r="T106" s="130"/>
      <c r="U106" s="130"/>
      <c r="V106" s="130"/>
      <c r="W106" s="130"/>
      <c r="X106" s="130"/>
      <c r="Y106" s="130"/>
      <c r="Z106" s="130"/>
      <c r="AA106" s="130"/>
      <c r="AB106" s="130"/>
      <c r="AC106" s="130"/>
      <c r="AD106" s="130"/>
      <c r="AE106" s="130"/>
      <c r="AF106" s="130"/>
      <c r="AG106" s="130"/>
      <c r="AH106" s="130"/>
      <c r="AI106" s="130"/>
      <c r="AJ106" s="130"/>
      <c r="AK106" s="130"/>
      <c r="AL106" s="130"/>
      <c r="AM106" s="130"/>
      <c r="AN106" s="130"/>
      <c r="AO106" s="130"/>
      <c r="AP106" s="130"/>
      <c r="AQ106" s="130"/>
      <c r="AR106" s="130"/>
      <c r="AS106" s="130"/>
      <c r="AT106" s="130"/>
      <c r="AU106" s="130"/>
      <c r="AV106" s="130"/>
    </row>
    <row r="107" spans="4:49" x14ac:dyDescent="0.2">
      <c r="D107" s="62"/>
      <c r="E107" s="62"/>
      <c r="F107" s="130"/>
      <c r="G107" s="130"/>
      <c r="H107" s="130"/>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c r="AF107" s="130"/>
      <c r="AG107" s="130"/>
      <c r="AH107" s="130"/>
      <c r="AI107" s="130"/>
      <c r="AJ107" s="130"/>
      <c r="AK107" s="130"/>
      <c r="AL107" s="130"/>
      <c r="AM107" s="130"/>
      <c r="AN107" s="130"/>
      <c r="AO107" s="130"/>
      <c r="AP107" s="130"/>
      <c r="AQ107" s="130"/>
      <c r="AR107" s="130"/>
      <c r="AS107" s="130"/>
      <c r="AT107" s="130"/>
      <c r="AU107" s="130"/>
      <c r="AV107" s="130"/>
    </row>
    <row r="108" spans="4:49" ht="7.5" customHeight="1" x14ac:dyDescent="0.2">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80"/>
    </row>
    <row r="109" spans="4:49" ht="12.75" customHeight="1" x14ac:dyDescent="0.2">
      <c r="D109" s="62"/>
      <c r="E109" s="62" t="s">
        <v>28</v>
      </c>
      <c r="F109" s="266" t="s">
        <v>25</v>
      </c>
      <c r="G109" s="266"/>
      <c r="H109" s="266"/>
      <c r="I109" s="266"/>
      <c r="J109" s="266"/>
      <c r="K109" s="266"/>
      <c r="L109" s="266"/>
      <c r="M109" s="266"/>
      <c r="N109" s="266"/>
      <c r="O109" s="266"/>
      <c r="P109" s="266"/>
      <c r="Q109" s="266"/>
      <c r="R109" s="266"/>
      <c r="S109" s="266"/>
      <c r="T109" s="266"/>
      <c r="U109" s="266"/>
      <c r="V109" s="266"/>
      <c r="W109" s="266"/>
      <c r="X109" s="266"/>
      <c r="Y109" s="266"/>
      <c r="Z109" s="266"/>
      <c r="AA109" s="266"/>
      <c r="AB109" s="266"/>
      <c r="AC109" s="266"/>
      <c r="AD109" s="266"/>
      <c r="AE109" s="266"/>
      <c r="AF109" s="266"/>
      <c r="AG109" s="266"/>
      <c r="AH109" s="266"/>
      <c r="AI109" s="266"/>
      <c r="AJ109" s="266"/>
      <c r="AK109" s="266"/>
      <c r="AL109" s="266"/>
      <c r="AM109" s="266"/>
      <c r="AN109" s="266"/>
      <c r="AO109" s="266"/>
      <c r="AP109" s="81"/>
      <c r="AQ109" s="81"/>
      <c r="AR109" s="81"/>
      <c r="AS109" s="81"/>
      <c r="AT109" s="81"/>
      <c r="AU109" s="81"/>
      <c r="AV109" s="81"/>
      <c r="AW109" s="80"/>
    </row>
    <row r="110" spans="4:49" x14ac:dyDescent="0.2">
      <c r="D110" s="62"/>
      <c r="E110" s="62"/>
      <c r="F110" s="232" t="str">
        <f>IF(A4=TRUE,"Jei taip - apibūdinkite šiuos įrengimus","")</f>
        <v>Jei taip - apibūdinkite šiuos įrengimus</v>
      </c>
      <c r="G110" s="232"/>
      <c r="H110" s="232"/>
      <c r="I110" s="232"/>
      <c r="J110" s="232"/>
      <c r="K110" s="232"/>
      <c r="L110" s="232"/>
      <c r="M110" s="232"/>
      <c r="N110" s="232"/>
      <c r="O110" s="232"/>
      <c r="P110" s="232"/>
      <c r="Q110" s="232"/>
      <c r="R110" s="232"/>
      <c r="S110" s="232"/>
      <c r="T110" s="232"/>
      <c r="U110" s="232"/>
      <c r="V110" s="232"/>
      <c r="W110" s="232"/>
      <c r="X110" s="232"/>
      <c r="Y110" s="232"/>
      <c r="Z110" s="232"/>
      <c r="AA110" s="232"/>
      <c r="AB110" s="232"/>
      <c r="AC110" s="232"/>
      <c r="AD110" s="232"/>
      <c r="AE110" s="232"/>
      <c r="AF110" s="232"/>
      <c r="AG110" s="232"/>
      <c r="AH110" s="232"/>
      <c r="AI110" s="232"/>
      <c r="AJ110" s="232"/>
      <c r="AK110" s="232"/>
      <c r="AL110" s="232"/>
      <c r="AM110" s="232"/>
      <c r="AN110" s="232"/>
      <c r="AO110" s="232"/>
      <c r="AP110" s="232"/>
      <c r="AQ110" s="232"/>
      <c r="AR110" s="232"/>
      <c r="AS110" s="232"/>
      <c r="AT110" s="232"/>
      <c r="AU110" s="232"/>
      <c r="AV110" s="232"/>
      <c r="AW110" s="80"/>
    </row>
    <row r="111" spans="4:49" x14ac:dyDescent="0.2">
      <c r="D111" s="62"/>
      <c r="E111" s="62"/>
      <c r="F111" s="130"/>
      <c r="G111" s="130"/>
      <c r="H111" s="130"/>
      <c r="I111" s="130"/>
      <c r="J111" s="130"/>
      <c r="K111" s="130"/>
      <c r="L111" s="130"/>
      <c r="M111" s="130"/>
      <c r="N111" s="130"/>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30"/>
      <c r="AJ111" s="130"/>
      <c r="AK111" s="130"/>
      <c r="AL111" s="130"/>
      <c r="AM111" s="130"/>
      <c r="AN111" s="130"/>
      <c r="AO111" s="130"/>
      <c r="AP111" s="130"/>
      <c r="AQ111" s="130"/>
      <c r="AR111" s="130"/>
      <c r="AS111" s="130"/>
      <c r="AT111" s="130"/>
      <c r="AU111" s="130"/>
      <c r="AV111" s="130"/>
      <c r="AW111" s="80"/>
    </row>
    <row r="112" spans="4:49" x14ac:dyDescent="0.2">
      <c r="D112" s="62"/>
      <c r="E112" s="62"/>
      <c r="F112" s="130"/>
      <c r="G112" s="130"/>
      <c r="H112" s="130"/>
      <c r="I112" s="130"/>
      <c r="J112" s="130"/>
      <c r="K112" s="130"/>
      <c r="L112" s="130"/>
      <c r="M112" s="130"/>
      <c r="N112" s="130"/>
      <c r="O112" s="130"/>
      <c r="P112" s="130"/>
      <c r="Q112" s="130"/>
      <c r="R112" s="130"/>
      <c r="S112" s="130"/>
      <c r="T112" s="130"/>
      <c r="U112" s="130"/>
      <c r="V112" s="130"/>
      <c r="W112" s="130"/>
      <c r="X112" s="130"/>
      <c r="Y112" s="130"/>
      <c r="Z112" s="130"/>
      <c r="AA112" s="130"/>
      <c r="AB112" s="130"/>
      <c r="AC112" s="130"/>
      <c r="AD112" s="130"/>
      <c r="AE112" s="130"/>
      <c r="AF112" s="130"/>
      <c r="AG112" s="130"/>
      <c r="AH112" s="130"/>
      <c r="AI112" s="130"/>
      <c r="AJ112" s="130"/>
      <c r="AK112" s="130"/>
      <c r="AL112" s="130"/>
      <c r="AM112" s="130"/>
      <c r="AN112" s="130"/>
      <c r="AO112" s="130"/>
      <c r="AP112" s="130"/>
      <c r="AQ112" s="130"/>
      <c r="AR112" s="130"/>
      <c r="AS112" s="130"/>
      <c r="AT112" s="130"/>
      <c r="AU112" s="130"/>
      <c r="AV112" s="130"/>
      <c r="AW112" s="80"/>
    </row>
    <row r="113" spans="4:49" x14ac:dyDescent="0.2">
      <c r="D113" s="62"/>
      <c r="E113" s="62"/>
      <c r="F113" s="130"/>
      <c r="G113" s="130"/>
      <c r="H113" s="130"/>
      <c r="I113" s="130"/>
      <c r="J113" s="130"/>
      <c r="K113" s="130"/>
      <c r="L113" s="130"/>
      <c r="M113" s="130"/>
      <c r="N113" s="130"/>
      <c r="O113" s="130"/>
      <c r="P113" s="130"/>
      <c r="Q113" s="130"/>
      <c r="R113" s="130"/>
      <c r="S113" s="130"/>
      <c r="T113" s="130"/>
      <c r="U113" s="130"/>
      <c r="V113" s="130"/>
      <c r="W113" s="130"/>
      <c r="X113" s="130"/>
      <c r="Y113" s="130"/>
      <c r="Z113" s="130"/>
      <c r="AA113" s="130"/>
      <c r="AB113" s="130"/>
      <c r="AC113" s="130"/>
      <c r="AD113" s="130"/>
      <c r="AE113" s="130"/>
      <c r="AF113" s="130"/>
      <c r="AG113" s="130"/>
      <c r="AH113" s="130"/>
      <c r="AI113" s="130"/>
      <c r="AJ113" s="130"/>
      <c r="AK113" s="130"/>
      <c r="AL113" s="130"/>
      <c r="AM113" s="130"/>
      <c r="AN113" s="130"/>
      <c r="AO113" s="130"/>
      <c r="AP113" s="130"/>
      <c r="AQ113" s="130"/>
      <c r="AR113" s="130"/>
      <c r="AS113" s="130"/>
      <c r="AT113" s="130"/>
      <c r="AU113" s="130"/>
      <c r="AV113" s="130"/>
      <c r="AW113" s="80"/>
    </row>
    <row r="114" spans="4:49" ht="9.75" customHeight="1" x14ac:dyDescent="0.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80"/>
    </row>
    <row r="115" spans="4:49" x14ac:dyDescent="0.2">
      <c r="D115" s="62"/>
      <c r="E115" s="62" t="s">
        <v>29</v>
      </c>
      <c r="F115" s="229" t="s">
        <v>30</v>
      </c>
      <c r="G115" s="229"/>
      <c r="H115" s="229"/>
      <c r="I115" s="229"/>
      <c r="J115" s="229"/>
      <c r="K115" s="229"/>
      <c r="L115" s="229"/>
      <c r="M115" s="229"/>
      <c r="N115" s="229"/>
      <c r="O115" s="229"/>
      <c r="P115" s="229"/>
      <c r="Q115" s="229"/>
      <c r="R115" s="229"/>
      <c r="S115" s="229"/>
      <c r="T115" s="229"/>
      <c r="U115" s="229"/>
      <c r="V115" s="229"/>
      <c r="W115" s="229"/>
      <c r="X115" s="229"/>
      <c r="Y115" s="229"/>
      <c r="Z115" s="229"/>
      <c r="AA115" s="229"/>
      <c r="AB115" s="229"/>
      <c r="AC115" s="229"/>
      <c r="AD115" s="229"/>
      <c r="AE115" s="229"/>
      <c r="AF115" s="229"/>
      <c r="AG115" s="229"/>
      <c r="AH115" s="229"/>
      <c r="AI115" s="229"/>
      <c r="AJ115" s="229"/>
      <c r="AK115" s="229"/>
      <c r="AL115" s="229"/>
      <c r="AM115" s="229"/>
      <c r="AN115" s="229"/>
      <c r="AO115" s="229"/>
      <c r="AP115" s="229"/>
      <c r="AQ115" s="229"/>
      <c r="AR115" s="229"/>
      <c r="AS115" s="229"/>
      <c r="AT115" s="229"/>
      <c r="AU115" s="229"/>
      <c r="AV115" s="229"/>
      <c r="AW115" s="80"/>
    </row>
    <row r="116" spans="4:49" x14ac:dyDescent="0.2">
      <c r="D116" s="62"/>
      <c r="E116" s="62"/>
      <c r="F116" s="242" t="str">
        <f>IF(A5=TRUE,"Jei taip - ar šioms atsargoms, prekėms, medžiagoms reikalinga šaldymo įranga (šaldytuvai)?","")</f>
        <v>Jei taip - ar šioms atsargoms, prekėms, medžiagoms reikalinga šaldymo įranga (šaldytuvai)?</v>
      </c>
      <c r="G116" s="242"/>
      <c r="H116" s="242"/>
      <c r="I116" s="242"/>
      <c r="J116" s="242"/>
      <c r="K116" s="242"/>
      <c r="L116" s="242"/>
      <c r="M116" s="242"/>
      <c r="N116" s="242"/>
      <c r="O116" s="242"/>
      <c r="P116" s="242"/>
      <c r="Q116" s="242"/>
      <c r="R116" s="242"/>
      <c r="S116" s="242"/>
      <c r="T116" s="242"/>
      <c r="U116" s="242"/>
      <c r="V116" s="242"/>
      <c r="W116" s="242"/>
      <c r="X116" s="242"/>
      <c r="Y116" s="242"/>
      <c r="Z116" s="242"/>
      <c r="AA116" s="242"/>
      <c r="AB116" s="242"/>
      <c r="AC116" s="242"/>
      <c r="AD116" s="242"/>
      <c r="AE116" s="242"/>
      <c r="AF116" s="242"/>
      <c r="AG116" s="242"/>
      <c r="AH116" s="242"/>
      <c r="AI116" s="242"/>
      <c r="AJ116" s="242"/>
      <c r="AK116" s="242"/>
      <c r="AL116" s="242"/>
      <c r="AM116" s="242"/>
      <c r="AN116" s="242"/>
      <c r="AO116" s="242"/>
      <c r="AP116" s="242"/>
      <c r="AQ116" s="242"/>
      <c r="AR116" s="242"/>
      <c r="AS116" s="242"/>
      <c r="AT116" s="242"/>
      <c r="AU116" s="242"/>
      <c r="AV116" s="242"/>
      <c r="AW116" s="80"/>
    </row>
    <row r="117" spans="4:49" x14ac:dyDescent="0.2">
      <c r="D117" s="62"/>
      <c r="E117" s="62"/>
      <c r="F117" s="223" t="str">
        <f>IF(A6=TRUE,"Jei taip - apibūdinkite tokių atsargų kiekį ir pobūdį?","")</f>
        <v>Jei taip - apibūdinkite tokių atsargų kiekį ir pobūdį?</v>
      </c>
      <c r="G117" s="223"/>
      <c r="H117" s="223"/>
      <c r="I117" s="223"/>
      <c r="J117" s="223"/>
      <c r="K117" s="223"/>
      <c r="L117" s="223"/>
      <c r="M117" s="223"/>
      <c r="N117" s="223"/>
      <c r="O117" s="223"/>
      <c r="P117" s="223"/>
      <c r="Q117" s="223"/>
      <c r="R117" s="223"/>
      <c r="S117" s="223"/>
      <c r="T117" s="223"/>
      <c r="U117" s="223"/>
      <c r="V117" s="223"/>
      <c r="W117" s="223"/>
      <c r="X117" s="223"/>
      <c r="Y117" s="223"/>
      <c r="Z117" s="223"/>
      <c r="AA117" s="223"/>
      <c r="AB117" s="223"/>
      <c r="AC117" s="223"/>
      <c r="AD117" s="223"/>
      <c r="AE117" s="223"/>
      <c r="AF117" s="223"/>
      <c r="AG117" s="223"/>
      <c r="AH117" s="223"/>
      <c r="AI117" s="223"/>
      <c r="AJ117" s="223"/>
      <c r="AK117" s="223"/>
      <c r="AL117" s="223"/>
      <c r="AM117" s="223"/>
      <c r="AN117" s="223"/>
      <c r="AO117" s="223"/>
      <c r="AP117" s="223"/>
      <c r="AQ117" s="223"/>
      <c r="AR117" s="223"/>
      <c r="AS117" s="223"/>
      <c r="AT117" s="223"/>
      <c r="AU117" s="223"/>
      <c r="AV117" s="223"/>
      <c r="AW117" s="80"/>
    </row>
    <row r="118" spans="4:49" x14ac:dyDescent="0.2">
      <c r="D118" s="62"/>
      <c r="E118" s="62"/>
      <c r="F118" s="130"/>
      <c r="G118" s="130"/>
      <c r="H118" s="130"/>
      <c r="I118" s="130"/>
      <c r="J118" s="130"/>
      <c r="K118" s="130"/>
      <c r="L118" s="130"/>
      <c r="M118" s="130"/>
      <c r="N118" s="130"/>
      <c r="O118" s="130"/>
      <c r="P118" s="130"/>
      <c r="Q118" s="130"/>
      <c r="R118" s="130"/>
      <c r="S118" s="130"/>
      <c r="T118" s="130"/>
      <c r="U118" s="130"/>
      <c r="V118" s="130"/>
      <c r="W118" s="130"/>
      <c r="X118" s="130"/>
      <c r="Y118" s="130"/>
      <c r="Z118" s="130"/>
      <c r="AA118" s="130"/>
      <c r="AB118" s="130"/>
      <c r="AC118" s="130"/>
      <c r="AD118" s="130"/>
      <c r="AE118" s="130"/>
      <c r="AF118" s="130"/>
      <c r="AG118" s="130"/>
      <c r="AH118" s="130"/>
      <c r="AI118" s="130"/>
      <c r="AJ118" s="130"/>
      <c r="AK118" s="130"/>
      <c r="AL118" s="130"/>
      <c r="AM118" s="130"/>
      <c r="AN118" s="130"/>
      <c r="AO118" s="130"/>
      <c r="AP118" s="130"/>
      <c r="AQ118" s="130"/>
      <c r="AR118" s="130"/>
      <c r="AS118" s="130"/>
      <c r="AT118" s="130"/>
      <c r="AU118" s="130"/>
      <c r="AV118" s="130"/>
      <c r="AW118" s="80"/>
    </row>
    <row r="119" spans="4:49" x14ac:dyDescent="0.2">
      <c r="D119" s="62"/>
      <c r="E119" s="62"/>
      <c r="F119" s="130"/>
      <c r="G119" s="130"/>
      <c r="H119" s="130"/>
      <c r="I119" s="130"/>
      <c r="J119" s="130"/>
      <c r="K119" s="130"/>
      <c r="L119" s="130"/>
      <c r="M119" s="130"/>
      <c r="N119" s="130"/>
      <c r="O119" s="130"/>
      <c r="P119" s="130"/>
      <c r="Q119" s="130"/>
      <c r="R119" s="130"/>
      <c r="S119" s="130"/>
      <c r="T119" s="130"/>
      <c r="U119" s="130"/>
      <c r="V119" s="130"/>
      <c r="W119" s="130"/>
      <c r="X119" s="130"/>
      <c r="Y119" s="130"/>
      <c r="Z119" s="130"/>
      <c r="AA119" s="130"/>
      <c r="AB119" s="130"/>
      <c r="AC119" s="130"/>
      <c r="AD119" s="130"/>
      <c r="AE119" s="130"/>
      <c r="AF119" s="130"/>
      <c r="AG119" s="130"/>
      <c r="AH119" s="130"/>
      <c r="AI119" s="130"/>
      <c r="AJ119" s="130"/>
      <c r="AK119" s="130"/>
      <c r="AL119" s="130"/>
      <c r="AM119" s="130"/>
      <c r="AN119" s="130"/>
      <c r="AO119" s="130"/>
      <c r="AP119" s="130"/>
      <c r="AQ119" s="130"/>
      <c r="AR119" s="130"/>
      <c r="AS119" s="130"/>
      <c r="AT119" s="130"/>
      <c r="AU119" s="130"/>
      <c r="AV119" s="130"/>
      <c r="AW119" s="80"/>
    </row>
    <row r="120" spans="4:49" x14ac:dyDescent="0.2">
      <c r="D120" s="62"/>
      <c r="E120" s="62"/>
      <c r="F120" s="130"/>
      <c r="G120" s="130"/>
      <c r="H120" s="130"/>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30"/>
      <c r="AM120" s="130"/>
      <c r="AN120" s="130"/>
      <c r="AO120" s="130"/>
      <c r="AP120" s="130"/>
      <c r="AQ120" s="130"/>
      <c r="AR120" s="130"/>
      <c r="AS120" s="130"/>
      <c r="AT120" s="130"/>
      <c r="AU120" s="130"/>
      <c r="AV120" s="130"/>
      <c r="AW120" s="80"/>
    </row>
    <row r="121" spans="4:49" ht="9.75" customHeight="1" x14ac:dyDescent="0.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80"/>
    </row>
    <row r="122" spans="4:49" x14ac:dyDescent="0.2">
      <c r="D122" s="62"/>
      <c r="E122" s="62" t="s">
        <v>31</v>
      </c>
      <c r="F122" s="229" t="s">
        <v>114</v>
      </c>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9"/>
      <c r="AF122" s="229"/>
      <c r="AG122" s="229"/>
      <c r="AH122" s="229"/>
      <c r="AI122" s="229"/>
      <c r="AJ122" s="229"/>
      <c r="AK122" s="229"/>
      <c r="AL122" s="229"/>
      <c r="AM122" s="229"/>
      <c r="AN122" s="229"/>
      <c r="AO122" s="229"/>
      <c r="AP122" s="229"/>
      <c r="AQ122" s="229"/>
      <c r="AR122" s="229"/>
      <c r="AS122" s="229"/>
      <c r="AT122" s="229"/>
      <c r="AU122" s="229"/>
      <c r="AV122" s="229"/>
      <c r="AW122" s="80"/>
    </row>
    <row r="123" spans="4:49" ht="12.75" customHeight="1" x14ac:dyDescent="0.2">
      <c r="D123" s="62"/>
      <c r="E123" s="62"/>
      <c r="F123" s="235" t="str">
        <f>IF(A7=TRUE,"Jei taip - nurodykite atsakingus asmenis","")</f>
        <v>Jei taip - nurodykite atsakingus asmenis</v>
      </c>
      <c r="G123" s="235"/>
      <c r="H123" s="235"/>
      <c r="I123" s="235"/>
      <c r="J123" s="235"/>
      <c r="K123" s="235"/>
      <c r="L123" s="235"/>
      <c r="M123" s="235"/>
      <c r="N123" s="235"/>
      <c r="O123" s="235"/>
      <c r="P123" s="235"/>
      <c r="Q123" s="235"/>
      <c r="R123" s="235"/>
      <c r="S123" s="235"/>
      <c r="T123" s="235"/>
      <c r="U123" s="235"/>
      <c r="V123" s="235"/>
      <c r="W123" s="235"/>
      <c r="X123" s="235"/>
      <c r="Y123" s="235"/>
      <c r="Z123" s="235"/>
      <c r="AA123" s="235"/>
      <c r="AB123" s="235"/>
      <c r="AC123" s="235"/>
      <c r="AD123" s="235"/>
      <c r="AE123" s="235"/>
      <c r="AF123" s="235"/>
      <c r="AG123" s="235"/>
      <c r="AH123" s="235"/>
      <c r="AI123" s="235"/>
      <c r="AJ123" s="235"/>
      <c r="AK123" s="235"/>
      <c r="AL123" s="235"/>
      <c r="AM123" s="235"/>
      <c r="AN123" s="235"/>
      <c r="AO123" s="235"/>
      <c r="AP123" s="235"/>
      <c r="AQ123" s="235"/>
      <c r="AR123" s="235"/>
      <c r="AS123" s="235"/>
      <c r="AT123" s="235"/>
      <c r="AU123" s="235"/>
      <c r="AV123" s="235"/>
      <c r="AW123" s="80"/>
    </row>
    <row r="124" spans="4:49" x14ac:dyDescent="0.2">
      <c r="D124" s="62"/>
      <c r="E124" s="62"/>
      <c r="F124" s="130"/>
      <c r="G124" s="130"/>
      <c r="H124" s="130"/>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30"/>
      <c r="AF124" s="130"/>
      <c r="AG124" s="130"/>
      <c r="AH124" s="130"/>
      <c r="AI124" s="130"/>
      <c r="AJ124" s="130"/>
      <c r="AK124" s="130"/>
      <c r="AL124" s="130"/>
      <c r="AM124" s="130"/>
      <c r="AN124" s="130"/>
      <c r="AO124" s="130"/>
      <c r="AP124" s="130"/>
      <c r="AQ124" s="130"/>
      <c r="AR124" s="130"/>
      <c r="AS124" s="130"/>
      <c r="AT124" s="130"/>
      <c r="AU124" s="130"/>
      <c r="AV124" s="130"/>
      <c r="AW124" s="80"/>
    </row>
    <row r="125" spans="4:49" x14ac:dyDescent="0.2">
      <c r="D125" s="62"/>
      <c r="E125" s="62"/>
      <c r="F125" s="130"/>
      <c r="G125" s="130"/>
      <c r="H125" s="130"/>
      <c r="I125" s="130"/>
      <c r="J125" s="130"/>
      <c r="K125" s="130"/>
      <c r="L125" s="130"/>
      <c r="M125" s="130"/>
      <c r="N125" s="130"/>
      <c r="O125" s="130"/>
      <c r="P125" s="130"/>
      <c r="Q125" s="130"/>
      <c r="R125" s="130"/>
      <c r="S125" s="130"/>
      <c r="T125" s="130"/>
      <c r="U125" s="130"/>
      <c r="V125" s="130"/>
      <c r="W125" s="130"/>
      <c r="X125" s="130"/>
      <c r="Y125" s="130"/>
      <c r="Z125" s="130"/>
      <c r="AA125" s="130"/>
      <c r="AB125" s="130"/>
      <c r="AC125" s="130"/>
      <c r="AD125" s="130"/>
      <c r="AE125" s="130"/>
      <c r="AF125" s="130"/>
      <c r="AG125" s="130"/>
      <c r="AH125" s="130"/>
      <c r="AI125" s="130"/>
      <c r="AJ125" s="130"/>
      <c r="AK125" s="130"/>
      <c r="AL125" s="130"/>
      <c r="AM125" s="130"/>
      <c r="AN125" s="130"/>
      <c r="AO125" s="130"/>
      <c r="AP125" s="130"/>
      <c r="AQ125" s="130"/>
      <c r="AR125" s="130"/>
      <c r="AS125" s="130"/>
      <c r="AT125" s="130"/>
      <c r="AU125" s="130"/>
      <c r="AV125" s="130"/>
      <c r="AW125" s="80"/>
    </row>
    <row r="126" spans="4:49" x14ac:dyDescent="0.2">
      <c r="D126" s="62"/>
      <c r="E126" s="62"/>
      <c r="F126" s="130"/>
      <c r="G126" s="130"/>
      <c r="H126" s="130"/>
      <c r="I126" s="130"/>
      <c r="J126" s="130"/>
      <c r="K126" s="130"/>
      <c r="L126" s="130"/>
      <c r="M126" s="130"/>
      <c r="N126" s="130"/>
      <c r="O126" s="130"/>
      <c r="P126" s="130"/>
      <c r="Q126" s="130"/>
      <c r="R126" s="130"/>
      <c r="S126" s="130"/>
      <c r="T126" s="130"/>
      <c r="U126" s="130"/>
      <c r="V126" s="130"/>
      <c r="W126" s="130"/>
      <c r="X126" s="130"/>
      <c r="Y126" s="130"/>
      <c r="Z126" s="130"/>
      <c r="AA126" s="130"/>
      <c r="AB126" s="130"/>
      <c r="AC126" s="130"/>
      <c r="AD126" s="130"/>
      <c r="AE126" s="130"/>
      <c r="AF126" s="130"/>
      <c r="AG126" s="130"/>
      <c r="AH126" s="130"/>
      <c r="AI126" s="130"/>
      <c r="AJ126" s="130"/>
      <c r="AK126" s="130"/>
      <c r="AL126" s="130"/>
      <c r="AM126" s="130"/>
      <c r="AN126" s="130"/>
      <c r="AO126" s="130"/>
      <c r="AP126" s="130"/>
      <c r="AQ126" s="130"/>
      <c r="AR126" s="130"/>
      <c r="AS126" s="130"/>
      <c r="AT126" s="130"/>
      <c r="AU126" s="130"/>
      <c r="AV126" s="130"/>
      <c r="AW126" s="80"/>
    </row>
    <row r="127" spans="4:49" ht="9.75" customHeight="1" x14ac:dyDescent="0.2">
      <c r="D127" s="62"/>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c r="AG127" s="62"/>
      <c r="AH127" s="62"/>
      <c r="AI127" s="62"/>
      <c r="AJ127" s="62"/>
      <c r="AK127" s="62"/>
      <c r="AL127" s="62"/>
      <c r="AM127" s="62"/>
      <c r="AN127" s="62"/>
      <c r="AO127" s="62"/>
      <c r="AP127" s="62"/>
      <c r="AQ127" s="62"/>
      <c r="AR127" s="62"/>
      <c r="AS127" s="62"/>
      <c r="AT127" s="62"/>
      <c r="AU127" s="62"/>
      <c r="AV127" s="62"/>
      <c r="AW127" s="80"/>
    </row>
    <row r="128" spans="4:49" x14ac:dyDescent="0.2">
      <c r="D128" s="62"/>
      <c r="E128" s="62" t="s">
        <v>32</v>
      </c>
      <c r="F128" s="229" t="s">
        <v>33</v>
      </c>
      <c r="G128" s="229"/>
      <c r="H128" s="229"/>
      <c r="I128" s="229"/>
      <c r="J128" s="229"/>
      <c r="K128" s="229"/>
      <c r="L128" s="229"/>
      <c r="M128" s="229"/>
      <c r="N128" s="229"/>
      <c r="O128" s="229"/>
      <c r="P128" s="229"/>
      <c r="Q128" s="229"/>
      <c r="R128" s="229"/>
      <c r="S128" s="229"/>
      <c r="T128" s="229"/>
      <c r="U128" s="229"/>
      <c r="V128" s="229"/>
      <c r="W128" s="229"/>
      <c r="X128" s="229"/>
      <c r="Y128" s="229"/>
      <c r="Z128" s="229"/>
      <c r="AA128" s="229"/>
      <c r="AB128" s="229"/>
      <c r="AC128" s="229"/>
      <c r="AD128" s="229"/>
      <c r="AE128" s="229"/>
      <c r="AF128" s="229"/>
      <c r="AG128" s="229"/>
      <c r="AH128" s="229"/>
      <c r="AI128" s="229"/>
      <c r="AJ128" s="229"/>
      <c r="AK128" s="229"/>
      <c r="AL128" s="229"/>
      <c r="AM128" s="229"/>
      <c r="AN128" s="229"/>
      <c r="AO128" s="229"/>
      <c r="AP128" s="229"/>
      <c r="AQ128" s="229"/>
      <c r="AR128" s="229"/>
      <c r="AS128" s="229"/>
      <c r="AT128" s="229"/>
      <c r="AU128" s="229"/>
      <c r="AV128" s="229"/>
      <c r="AW128" s="80"/>
    </row>
    <row r="129" spans="4:69" x14ac:dyDescent="0.2">
      <c r="D129" s="62"/>
      <c r="E129" s="62"/>
      <c r="F129" s="229" t="str">
        <f>IF(A8=TRUE,"Jei taip - ar finansiniai dokumentai ir jų kopijos laikomi tose pačiose įmonės patalpose?","")</f>
        <v/>
      </c>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29"/>
      <c r="AD129" s="229"/>
      <c r="AE129" s="229"/>
      <c r="AF129" s="229"/>
      <c r="AG129" s="229"/>
      <c r="AH129" s="229"/>
      <c r="AI129" s="229"/>
      <c r="AJ129" s="229"/>
      <c r="AK129" s="229"/>
      <c r="AL129" s="229"/>
      <c r="AM129" s="229"/>
      <c r="AN129" s="229"/>
      <c r="AO129" s="229"/>
      <c r="AP129" s="229"/>
      <c r="AQ129" s="229"/>
      <c r="AR129" s="229"/>
      <c r="AS129" s="229"/>
      <c r="AT129" s="229"/>
      <c r="AU129" s="229"/>
      <c r="AV129" s="229"/>
      <c r="AW129" s="80"/>
    </row>
    <row r="130" spans="4:69" x14ac:dyDescent="0.2">
      <c r="D130" s="62"/>
      <c r="E130" s="62"/>
      <c r="F130" s="232" t="str">
        <f>IF(A9=TRUE,"Jei taip - aprašykite kaip dokumentai būtų išsaugomi, jei įmonės patalpose įvyktų didelė žala (gaisras)?","")</f>
        <v/>
      </c>
      <c r="G130" s="232"/>
      <c r="H130" s="232"/>
      <c r="I130" s="232"/>
      <c r="J130" s="232"/>
      <c r="K130" s="232"/>
      <c r="L130" s="232"/>
      <c r="M130" s="232"/>
      <c r="N130" s="232"/>
      <c r="O130" s="232"/>
      <c r="P130" s="232"/>
      <c r="Q130" s="232"/>
      <c r="R130" s="232"/>
      <c r="S130" s="232"/>
      <c r="T130" s="232"/>
      <c r="U130" s="232"/>
      <c r="V130" s="232"/>
      <c r="W130" s="232"/>
      <c r="X130" s="232"/>
      <c r="Y130" s="232"/>
      <c r="Z130" s="232"/>
      <c r="AA130" s="232"/>
      <c r="AB130" s="232"/>
      <c r="AC130" s="232"/>
      <c r="AD130" s="232"/>
      <c r="AE130" s="232"/>
      <c r="AF130" s="232"/>
      <c r="AG130" s="232"/>
      <c r="AH130" s="232"/>
      <c r="AI130" s="232"/>
      <c r="AJ130" s="232"/>
      <c r="AK130" s="232"/>
      <c r="AL130" s="232"/>
      <c r="AM130" s="232"/>
      <c r="AN130" s="232"/>
      <c r="AO130" s="232"/>
      <c r="AP130" s="232"/>
      <c r="AQ130" s="232"/>
      <c r="AR130" s="232"/>
      <c r="AS130" s="232"/>
      <c r="AT130" s="232"/>
      <c r="AU130" s="232"/>
      <c r="AV130" s="232"/>
      <c r="AW130" s="80"/>
    </row>
    <row r="131" spans="4:69" x14ac:dyDescent="0.2">
      <c r="D131" s="62"/>
      <c r="E131" s="62"/>
      <c r="F131" s="130"/>
      <c r="G131" s="130"/>
      <c r="H131" s="130"/>
      <c r="I131" s="130"/>
      <c r="J131" s="130"/>
      <c r="K131" s="130"/>
      <c r="L131" s="130"/>
      <c r="M131" s="130"/>
      <c r="N131" s="130"/>
      <c r="O131" s="130"/>
      <c r="P131" s="130"/>
      <c r="Q131" s="130"/>
      <c r="R131" s="130"/>
      <c r="S131" s="130"/>
      <c r="T131" s="130"/>
      <c r="U131" s="130"/>
      <c r="V131" s="130"/>
      <c r="W131" s="130"/>
      <c r="X131" s="130"/>
      <c r="Y131" s="130"/>
      <c r="Z131" s="130"/>
      <c r="AA131" s="130"/>
      <c r="AB131" s="130"/>
      <c r="AC131" s="130"/>
      <c r="AD131" s="130"/>
      <c r="AE131" s="130"/>
      <c r="AF131" s="130"/>
      <c r="AG131" s="130"/>
      <c r="AH131" s="130"/>
      <c r="AI131" s="130"/>
      <c r="AJ131" s="130"/>
      <c r="AK131" s="130"/>
      <c r="AL131" s="130"/>
      <c r="AM131" s="130"/>
      <c r="AN131" s="130"/>
      <c r="AO131" s="130"/>
      <c r="AP131" s="130"/>
      <c r="AQ131" s="130"/>
      <c r="AR131" s="130"/>
      <c r="AS131" s="130"/>
      <c r="AT131" s="130"/>
      <c r="AU131" s="130"/>
      <c r="AV131" s="130"/>
      <c r="AW131" s="80"/>
    </row>
    <row r="132" spans="4:69" x14ac:dyDescent="0.2">
      <c r="D132" s="62"/>
      <c r="E132" s="62"/>
      <c r="F132" s="130"/>
      <c r="G132" s="130"/>
      <c r="H132" s="130"/>
      <c r="I132" s="130"/>
      <c r="J132" s="130"/>
      <c r="K132" s="130"/>
      <c r="L132" s="130"/>
      <c r="M132" s="130"/>
      <c r="N132" s="130"/>
      <c r="O132" s="130"/>
      <c r="P132" s="130"/>
      <c r="Q132" s="130"/>
      <c r="R132" s="130"/>
      <c r="S132" s="130"/>
      <c r="T132" s="130"/>
      <c r="U132" s="130"/>
      <c r="V132" s="130"/>
      <c r="W132" s="130"/>
      <c r="X132" s="130"/>
      <c r="Y132" s="130"/>
      <c r="Z132" s="130"/>
      <c r="AA132" s="130"/>
      <c r="AB132" s="130"/>
      <c r="AC132" s="130"/>
      <c r="AD132" s="130"/>
      <c r="AE132" s="130"/>
      <c r="AF132" s="130"/>
      <c r="AG132" s="130"/>
      <c r="AH132" s="130"/>
      <c r="AI132" s="130"/>
      <c r="AJ132" s="130"/>
      <c r="AK132" s="130"/>
      <c r="AL132" s="130"/>
      <c r="AM132" s="130"/>
      <c r="AN132" s="130"/>
      <c r="AO132" s="130"/>
      <c r="AP132" s="130"/>
      <c r="AQ132" s="130"/>
      <c r="AR132" s="130"/>
      <c r="AS132" s="130"/>
      <c r="AT132" s="130"/>
      <c r="AU132" s="130"/>
      <c r="AV132" s="130"/>
      <c r="AW132" s="80"/>
    </row>
    <row r="133" spans="4:69" x14ac:dyDescent="0.2">
      <c r="D133" s="62"/>
      <c r="E133" s="62"/>
      <c r="F133" s="130"/>
      <c r="G133" s="130"/>
      <c r="H133" s="130"/>
      <c r="I133" s="130"/>
      <c r="J133" s="130"/>
      <c r="K133" s="130"/>
      <c r="L133" s="130"/>
      <c r="M133" s="130"/>
      <c r="N133" s="130"/>
      <c r="O133" s="130"/>
      <c r="P133" s="130"/>
      <c r="Q133" s="130"/>
      <c r="R133" s="130"/>
      <c r="S133" s="130"/>
      <c r="T133" s="130"/>
      <c r="U133" s="130"/>
      <c r="V133" s="130"/>
      <c r="W133" s="130"/>
      <c r="X133" s="130"/>
      <c r="Y133" s="130"/>
      <c r="Z133" s="130"/>
      <c r="AA133" s="130"/>
      <c r="AB133" s="130"/>
      <c r="AC133" s="130"/>
      <c r="AD133" s="130"/>
      <c r="AE133" s="130"/>
      <c r="AF133" s="130"/>
      <c r="AG133" s="130"/>
      <c r="AH133" s="130"/>
      <c r="AI133" s="130"/>
      <c r="AJ133" s="130"/>
      <c r="AK133" s="130"/>
      <c r="AL133" s="130"/>
      <c r="AM133" s="130"/>
      <c r="AN133" s="130"/>
      <c r="AO133" s="130"/>
      <c r="AP133" s="130"/>
      <c r="AQ133" s="130"/>
      <c r="AR133" s="130"/>
      <c r="AS133" s="130"/>
      <c r="AT133" s="130"/>
      <c r="AU133" s="130"/>
      <c r="AV133" s="130"/>
      <c r="AW133" s="80"/>
    </row>
    <row r="134" spans="4:69" x14ac:dyDescent="0.2">
      <c r="D134" s="62"/>
      <c r="E134" s="62"/>
      <c r="F134" s="62" t="str">
        <f>IF(A9=FALSE,"Jei ne – prašome parašykite kur saugomos finansinių dokumentų kopijos?","")</f>
        <v>Jei ne – prašome parašykite kur saugomos finansinių dokumentų kopijos?</v>
      </c>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c r="AD134" s="62"/>
      <c r="AE134" s="62"/>
      <c r="AF134" s="62"/>
      <c r="AG134" s="62"/>
      <c r="AH134" s="62"/>
      <c r="AI134" s="62"/>
      <c r="AJ134" s="62"/>
      <c r="AK134" s="62"/>
      <c r="AL134" s="62"/>
      <c r="AM134" s="62"/>
      <c r="AN134" s="62"/>
      <c r="AO134" s="62"/>
      <c r="AP134" s="62"/>
      <c r="AQ134" s="62"/>
      <c r="AR134" s="62"/>
      <c r="AS134" s="62"/>
      <c r="AT134" s="62"/>
      <c r="AU134" s="62"/>
      <c r="AV134" s="62"/>
      <c r="AW134" s="80"/>
    </row>
    <row r="135" spans="4:69" x14ac:dyDescent="0.2">
      <c r="D135" s="62"/>
      <c r="E135" s="62"/>
      <c r="F135" s="130"/>
      <c r="G135" s="130"/>
      <c r="H135" s="130"/>
      <c r="I135" s="130"/>
      <c r="J135" s="130"/>
      <c r="K135" s="130"/>
      <c r="L135" s="130"/>
      <c r="M135" s="130"/>
      <c r="N135" s="130"/>
      <c r="O135" s="130"/>
      <c r="P135" s="130"/>
      <c r="Q135" s="130"/>
      <c r="R135" s="130"/>
      <c r="S135" s="130"/>
      <c r="T135" s="130"/>
      <c r="U135" s="130"/>
      <c r="V135" s="130"/>
      <c r="W135" s="130"/>
      <c r="X135" s="130"/>
      <c r="Y135" s="130"/>
      <c r="Z135" s="130"/>
      <c r="AA135" s="130"/>
      <c r="AB135" s="130"/>
      <c r="AC135" s="130"/>
      <c r="AD135" s="130"/>
      <c r="AE135" s="130"/>
      <c r="AF135" s="130"/>
      <c r="AG135" s="130"/>
      <c r="AH135" s="130"/>
      <c r="AI135" s="130"/>
      <c r="AJ135" s="130"/>
      <c r="AK135" s="130"/>
      <c r="AL135" s="130"/>
      <c r="AM135" s="130"/>
      <c r="AN135" s="130"/>
      <c r="AO135" s="130"/>
      <c r="AP135" s="130"/>
      <c r="AQ135" s="130"/>
      <c r="AR135" s="130"/>
      <c r="AS135" s="130"/>
      <c r="AT135" s="130"/>
      <c r="AU135" s="130"/>
      <c r="AV135" s="130"/>
      <c r="AW135" s="80"/>
    </row>
    <row r="136" spans="4:69" x14ac:dyDescent="0.2">
      <c r="D136" s="62"/>
      <c r="E136" s="62"/>
      <c r="F136" s="130"/>
      <c r="G136" s="130"/>
      <c r="H136" s="130"/>
      <c r="I136" s="130"/>
      <c r="J136" s="130"/>
      <c r="K136" s="130"/>
      <c r="L136" s="130"/>
      <c r="M136" s="130"/>
      <c r="N136" s="130"/>
      <c r="O136" s="130"/>
      <c r="P136" s="130"/>
      <c r="Q136" s="130"/>
      <c r="R136" s="130"/>
      <c r="S136" s="130"/>
      <c r="T136" s="130"/>
      <c r="U136" s="130"/>
      <c r="V136" s="130"/>
      <c r="W136" s="130"/>
      <c r="X136" s="130"/>
      <c r="Y136" s="130"/>
      <c r="Z136" s="130"/>
      <c r="AA136" s="130"/>
      <c r="AB136" s="130"/>
      <c r="AC136" s="130"/>
      <c r="AD136" s="130"/>
      <c r="AE136" s="130"/>
      <c r="AF136" s="130"/>
      <c r="AG136" s="130"/>
      <c r="AH136" s="130"/>
      <c r="AI136" s="130"/>
      <c r="AJ136" s="130"/>
      <c r="AK136" s="130"/>
      <c r="AL136" s="130"/>
      <c r="AM136" s="130"/>
      <c r="AN136" s="130"/>
      <c r="AO136" s="130"/>
      <c r="AP136" s="130"/>
      <c r="AQ136" s="130"/>
      <c r="AR136" s="130"/>
      <c r="AS136" s="130"/>
      <c r="AT136" s="130"/>
      <c r="AU136" s="130"/>
      <c r="AV136" s="130"/>
      <c r="AW136" s="80"/>
    </row>
    <row r="137" spans="4:69" x14ac:dyDescent="0.2">
      <c r="D137" s="62"/>
      <c r="E137" s="62"/>
      <c r="F137" s="130"/>
      <c r="G137" s="130"/>
      <c r="H137" s="130"/>
      <c r="I137" s="130"/>
      <c r="J137" s="130"/>
      <c r="K137" s="130"/>
      <c r="L137" s="130"/>
      <c r="M137" s="130"/>
      <c r="N137" s="130"/>
      <c r="O137" s="130"/>
      <c r="P137" s="130"/>
      <c r="Q137" s="130"/>
      <c r="R137" s="130"/>
      <c r="S137" s="130"/>
      <c r="T137" s="130"/>
      <c r="U137" s="130"/>
      <c r="V137" s="130"/>
      <c r="W137" s="130"/>
      <c r="X137" s="130"/>
      <c r="Y137" s="130"/>
      <c r="Z137" s="130"/>
      <c r="AA137" s="130"/>
      <c r="AB137" s="130"/>
      <c r="AC137" s="130"/>
      <c r="AD137" s="130"/>
      <c r="AE137" s="130"/>
      <c r="AF137" s="130"/>
      <c r="AG137" s="130"/>
      <c r="AH137" s="130"/>
      <c r="AI137" s="130"/>
      <c r="AJ137" s="130"/>
      <c r="AK137" s="130"/>
      <c r="AL137" s="130"/>
      <c r="AM137" s="130"/>
      <c r="AN137" s="130"/>
      <c r="AO137" s="130"/>
      <c r="AP137" s="130"/>
      <c r="AQ137" s="130"/>
      <c r="AR137" s="130"/>
      <c r="AS137" s="130"/>
      <c r="AT137" s="130"/>
      <c r="AU137" s="130"/>
      <c r="AV137" s="130"/>
      <c r="AW137" s="80"/>
      <c r="BL137" s="100"/>
      <c r="BM137" s="100"/>
      <c r="BN137" s="100"/>
      <c r="BO137" s="101"/>
      <c r="BP137" s="101"/>
      <c r="BQ137" s="101"/>
    </row>
    <row r="138" spans="4:69" x14ac:dyDescent="0.2">
      <c r="D138" s="62"/>
      <c r="E138" s="62"/>
      <c r="F138" s="62"/>
      <c r="G138" s="62"/>
      <c r="H138" s="62"/>
      <c r="I138" s="62"/>
      <c r="J138" s="62"/>
      <c r="K138" s="62"/>
      <c r="L138" s="62"/>
      <c r="M138" s="62"/>
      <c r="N138" s="62"/>
      <c r="O138" s="62"/>
      <c r="P138" s="62"/>
      <c r="Q138" s="62"/>
      <c r="R138" s="62"/>
      <c r="S138" s="62"/>
      <c r="T138" s="62"/>
      <c r="U138" s="62"/>
      <c r="V138" s="62"/>
      <c r="W138" s="62"/>
      <c r="X138" s="62"/>
      <c r="Y138" s="62"/>
      <c r="Z138" s="62"/>
      <c r="AA138" s="62"/>
      <c r="AB138" s="62"/>
      <c r="AC138" s="62"/>
      <c r="AD138" s="62"/>
      <c r="AE138" s="62"/>
      <c r="AF138" s="62"/>
      <c r="AG138" s="62"/>
      <c r="AH138" s="62"/>
      <c r="AI138" s="62"/>
      <c r="AJ138" s="62"/>
      <c r="AK138" s="62"/>
      <c r="AL138" s="62"/>
      <c r="AM138" s="62"/>
      <c r="AN138" s="62"/>
      <c r="AO138" s="62"/>
      <c r="AP138" s="62"/>
      <c r="AQ138" s="62"/>
      <c r="AR138" s="62"/>
      <c r="AS138" s="62"/>
      <c r="AT138" s="62"/>
      <c r="AU138" s="62"/>
      <c r="AV138" s="62"/>
      <c r="AW138" s="80"/>
      <c r="BL138" s="100"/>
      <c r="BM138" s="100"/>
      <c r="BN138" s="100"/>
      <c r="BO138" s="101"/>
      <c r="BP138" s="101"/>
      <c r="BQ138" s="101"/>
    </row>
    <row r="139" spans="4:69" x14ac:dyDescent="0.2">
      <c r="D139" s="62"/>
      <c r="E139" s="62" t="s">
        <v>34</v>
      </c>
      <c r="F139" s="229" t="s">
        <v>35</v>
      </c>
      <c r="G139" s="229"/>
      <c r="H139" s="229"/>
      <c r="I139" s="229"/>
      <c r="J139" s="229"/>
      <c r="K139" s="229"/>
      <c r="L139" s="229"/>
      <c r="M139" s="229"/>
      <c r="N139" s="229"/>
      <c r="O139" s="229"/>
      <c r="P139" s="229"/>
      <c r="Q139" s="229"/>
      <c r="R139" s="229"/>
      <c r="S139" s="229"/>
      <c r="T139" s="229"/>
      <c r="U139" s="229"/>
      <c r="V139" s="229"/>
      <c r="W139" s="229"/>
      <c r="X139" s="229"/>
      <c r="Y139" s="229"/>
      <c r="Z139" s="229"/>
      <c r="AA139" s="229"/>
      <c r="AB139" s="229"/>
      <c r="AC139" s="229"/>
      <c r="AD139" s="229"/>
      <c r="AE139" s="229"/>
      <c r="AF139" s="229"/>
      <c r="AG139" s="229"/>
      <c r="AH139" s="229"/>
      <c r="AI139" s="229"/>
      <c r="AJ139" s="229"/>
      <c r="AK139" s="229"/>
      <c r="AL139" s="229"/>
      <c r="AM139" s="229"/>
      <c r="AN139" s="229"/>
      <c r="AO139" s="229"/>
      <c r="AP139" s="229"/>
      <c r="AQ139" s="229"/>
      <c r="AR139" s="229"/>
      <c r="AS139" s="229"/>
      <c r="AT139" s="229"/>
      <c r="AU139" s="229"/>
      <c r="AV139" s="229"/>
      <c r="AW139" s="80"/>
      <c r="BL139" s="100"/>
      <c r="BM139" s="100"/>
      <c r="BN139" s="100"/>
      <c r="BO139" s="101"/>
      <c r="BP139" s="101"/>
      <c r="BQ139" s="101"/>
    </row>
    <row r="140" spans="4:69" x14ac:dyDescent="0.2">
      <c r="D140" s="62"/>
      <c r="E140" s="62"/>
      <c r="F140" s="232" t="str">
        <f>IF(A10=TRUE,"Jei taip - nurodykite įvykio datą, priežastį, nuostolio sumą, verslo nutrūkimo laikotarpį?","")</f>
        <v>Jei taip - nurodykite įvykio datą, priežastį, nuostolio sumą, verslo nutrūkimo laikotarpį?</v>
      </c>
      <c r="G140" s="232"/>
      <c r="H140" s="232"/>
      <c r="I140" s="232"/>
      <c r="J140" s="232"/>
      <c r="K140" s="232"/>
      <c r="L140" s="232"/>
      <c r="M140" s="232"/>
      <c r="N140" s="232"/>
      <c r="O140" s="232"/>
      <c r="P140" s="232"/>
      <c r="Q140" s="232"/>
      <c r="R140" s="232"/>
      <c r="S140" s="232"/>
      <c r="T140" s="232"/>
      <c r="U140" s="232"/>
      <c r="V140" s="232"/>
      <c r="W140" s="232"/>
      <c r="X140" s="232"/>
      <c r="Y140" s="232"/>
      <c r="Z140" s="232"/>
      <c r="AA140" s="232"/>
      <c r="AB140" s="232"/>
      <c r="AC140" s="232"/>
      <c r="AD140" s="232"/>
      <c r="AE140" s="232"/>
      <c r="AF140" s="232"/>
      <c r="AG140" s="232"/>
      <c r="AH140" s="232"/>
      <c r="AI140" s="232"/>
      <c r="AJ140" s="232"/>
      <c r="AK140" s="232"/>
      <c r="AL140" s="232"/>
      <c r="AM140" s="232"/>
      <c r="AN140" s="232"/>
      <c r="AO140" s="232"/>
      <c r="AP140" s="232"/>
      <c r="AQ140" s="232"/>
      <c r="AR140" s="232"/>
      <c r="AS140" s="232"/>
      <c r="AT140" s="232"/>
      <c r="AU140" s="232"/>
      <c r="AV140" s="232"/>
      <c r="AW140" s="80"/>
      <c r="BL140" s="100"/>
      <c r="BM140" s="100"/>
      <c r="BN140" s="100"/>
      <c r="BO140" s="101"/>
      <c r="BP140" s="101"/>
      <c r="BQ140" s="101"/>
    </row>
    <row r="141" spans="4:69" x14ac:dyDescent="0.2">
      <c r="D141" s="62"/>
      <c r="E141" s="62"/>
      <c r="F141" s="130"/>
      <c r="G141" s="130"/>
      <c r="H141" s="130"/>
      <c r="I141" s="130"/>
      <c r="J141" s="130"/>
      <c r="K141" s="130"/>
      <c r="L141" s="130"/>
      <c r="M141" s="130"/>
      <c r="N141" s="130"/>
      <c r="O141" s="130"/>
      <c r="P141" s="130"/>
      <c r="Q141" s="130"/>
      <c r="R141" s="130"/>
      <c r="S141" s="130"/>
      <c r="T141" s="130"/>
      <c r="U141" s="130"/>
      <c r="V141" s="130"/>
      <c r="W141" s="130"/>
      <c r="X141" s="130"/>
      <c r="Y141" s="130"/>
      <c r="Z141" s="130"/>
      <c r="AA141" s="130"/>
      <c r="AB141" s="130"/>
      <c r="AC141" s="130"/>
      <c r="AD141" s="130"/>
      <c r="AE141" s="130"/>
      <c r="AF141" s="130"/>
      <c r="AG141" s="130"/>
      <c r="AH141" s="130"/>
      <c r="AI141" s="130"/>
      <c r="AJ141" s="130"/>
      <c r="AK141" s="130"/>
      <c r="AL141" s="130"/>
      <c r="AM141" s="130"/>
      <c r="AN141" s="130"/>
      <c r="AO141" s="130"/>
      <c r="AP141" s="130"/>
      <c r="AQ141" s="130"/>
      <c r="AR141" s="130"/>
      <c r="AS141" s="130"/>
      <c r="AT141" s="130"/>
      <c r="AU141" s="130"/>
      <c r="AV141" s="130"/>
      <c r="AW141" s="80"/>
      <c r="BL141" s="100"/>
      <c r="BM141" s="102"/>
      <c r="BN141" s="102"/>
      <c r="BO141" s="86"/>
      <c r="BP141" s="86"/>
      <c r="BQ141" s="86"/>
    </row>
    <row r="142" spans="4:69" x14ac:dyDescent="0.2">
      <c r="D142" s="62"/>
      <c r="E142" s="62"/>
      <c r="F142" s="130"/>
      <c r="G142" s="130"/>
      <c r="H142" s="130"/>
      <c r="I142" s="130"/>
      <c r="J142" s="130"/>
      <c r="K142" s="130"/>
      <c r="L142" s="130"/>
      <c r="M142" s="130"/>
      <c r="N142" s="130"/>
      <c r="O142" s="130"/>
      <c r="P142" s="130"/>
      <c r="Q142" s="130"/>
      <c r="R142" s="130"/>
      <c r="S142" s="130"/>
      <c r="T142" s="130"/>
      <c r="U142" s="130"/>
      <c r="V142" s="130"/>
      <c r="W142" s="130"/>
      <c r="X142" s="130"/>
      <c r="Y142" s="130"/>
      <c r="Z142" s="130"/>
      <c r="AA142" s="130"/>
      <c r="AB142" s="130"/>
      <c r="AC142" s="130"/>
      <c r="AD142" s="130"/>
      <c r="AE142" s="130"/>
      <c r="AF142" s="130"/>
      <c r="AG142" s="130"/>
      <c r="AH142" s="130"/>
      <c r="AI142" s="130"/>
      <c r="AJ142" s="130"/>
      <c r="AK142" s="130"/>
      <c r="AL142" s="130"/>
      <c r="AM142" s="130"/>
      <c r="AN142" s="130"/>
      <c r="AO142" s="130"/>
      <c r="AP142" s="130"/>
      <c r="AQ142" s="130"/>
      <c r="AR142" s="130"/>
      <c r="AS142" s="130"/>
      <c r="AT142" s="130"/>
      <c r="AU142" s="130"/>
      <c r="AV142" s="130"/>
      <c r="AW142" s="80"/>
      <c r="BL142" s="100"/>
      <c r="BM142" s="102"/>
      <c r="BN142" s="102"/>
      <c r="BO142" s="86"/>
      <c r="BP142" s="86"/>
      <c r="BQ142" s="86"/>
    </row>
    <row r="143" spans="4:69" x14ac:dyDescent="0.2">
      <c r="D143" s="62"/>
      <c r="E143" s="62"/>
      <c r="F143" s="130"/>
      <c r="G143" s="130"/>
      <c r="H143" s="130"/>
      <c r="I143" s="130"/>
      <c r="J143" s="130"/>
      <c r="K143" s="130"/>
      <c r="L143" s="130"/>
      <c r="M143" s="130"/>
      <c r="N143" s="130"/>
      <c r="O143" s="130"/>
      <c r="P143" s="130"/>
      <c r="Q143" s="130"/>
      <c r="R143" s="130"/>
      <c r="S143" s="130"/>
      <c r="T143" s="130"/>
      <c r="U143" s="130"/>
      <c r="V143" s="130"/>
      <c r="W143" s="130"/>
      <c r="X143" s="130"/>
      <c r="Y143" s="130"/>
      <c r="Z143" s="130"/>
      <c r="AA143" s="130"/>
      <c r="AB143" s="130"/>
      <c r="AC143" s="130"/>
      <c r="AD143" s="130"/>
      <c r="AE143" s="130"/>
      <c r="AF143" s="130"/>
      <c r="AG143" s="130"/>
      <c r="AH143" s="130"/>
      <c r="AI143" s="130"/>
      <c r="AJ143" s="130"/>
      <c r="AK143" s="130"/>
      <c r="AL143" s="130"/>
      <c r="AM143" s="130"/>
      <c r="AN143" s="130"/>
      <c r="AO143" s="130"/>
      <c r="AP143" s="130"/>
      <c r="AQ143" s="130"/>
      <c r="AR143" s="130"/>
      <c r="AS143" s="130"/>
      <c r="AT143" s="130"/>
      <c r="AU143" s="130"/>
      <c r="AV143" s="130"/>
      <c r="AW143" s="80"/>
      <c r="BL143" s="100"/>
      <c r="BM143" s="102"/>
      <c r="BN143" s="102"/>
      <c r="BO143" s="85" t="s">
        <v>55</v>
      </c>
      <c r="BP143" s="86"/>
      <c r="BQ143" s="86"/>
    </row>
    <row r="144" spans="4:69" x14ac:dyDescent="0.2">
      <c r="D144" s="62"/>
      <c r="E144" s="62"/>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80"/>
      <c r="BL144" s="100"/>
      <c r="BM144" s="102"/>
      <c r="BN144" s="102"/>
      <c r="BO144" s="86">
        <v>1920</v>
      </c>
      <c r="BP144" s="86"/>
      <c r="BQ144" s="86"/>
    </row>
    <row r="145" spans="4:69" x14ac:dyDescent="0.2">
      <c r="D145" s="62"/>
      <c r="E145" s="62" t="s">
        <v>36</v>
      </c>
      <c r="F145" s="229" t="s">
        <v>37</v>
      </c>
      <c r="G145" s="229"/>
      <c r="H145" s="229"/>
      <c r="I145" s="229"/>
      <c r="J145" s="229"/>
      <c r="K145" s="229"/>
      <c r="L145" s="229"/>
      <c r="M145" s="229"/>
      <c r="N145" s="229"/>
      <c r="O145" s="229"/>
      <c r="P145" s="229"/>
      <c r="Q145" s="229"/>
      <c r="R145" s="229"/>
      <c r="S145" s="229"/>
      <c r="T145" s="229"/>
      <c r="U145" s="229"/>
      <c r="V145" s="229"/>
      <c r="W145" s="229"/>
      <c r="X145" s="229"/>
      <c r="Y145" s="229"/>
      <c r="Z145" s="229"/>
      <c r="AA145" s="229"/>
      <c r="AB145" s="229"/>
      <c r="AC145" s="229"/>
      <c r="AD145" s="229"/>
      <c r="AE145" s="229"/>
      <c r="AF145" s="229"/>
      <c r="AG145" s="79"/>
      <c r="AH145" s="79"/>
      <c r="AI145" s="79"/>
      <c r="AJ145" s="79"/>
      <c r="AK145" s="79"/>
      <c r="AL145" s="79"/>
      <c r="AM145" s="79"/>
      <c r="AN145" s="79"/>
      <c r="AO145" s="79"/>
      <c r="AP145" s="79"/>
      <c r="AQ145" s="156"/>
      <c r="AR145" s="193"/>
      <c r="AS145" s="193"/>
      <c r="AT145" s="193"/>
      <c r="AU145" s="193"/>
      <c r="AV145" s="157"/>
      <c r="AW145" s="80"/>
      <c r="BL145" s="100"/>
      <c r="BM145" s="102"/>
      <c r="BN145" s="102"/>
      <c r="BO145" s="86">
        <v>1921</v>
      </c>
      <c r="BP145" s="86"/>
      <c r="BQ145" s="86"/>
    </row>
    <row r="146" spans="4:69" x14ac:dyDescent="0.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62"/>
      <c r="AQ146" s="62"/>
      <c r="AR146" s="62"/>
      <c r="AS146" s="62"/>
      <c r="AT146" s="62"/>
      <c r="AU146" s="62"/>
      <c r="AV146" s="62"/>
      <c r="AW146" s="80"/>
      <c r="BL146" s="100"/>
      <c r="BM146" s="102"/>
      <c r="BN146" s="102"/>
      <c r="BO146" s="86">
        <v>1922</v>
      </c>
      <c r="BP146" s="86"/>
      <c r="BQ146" s="86"/>
    </row>
    <row r="147" spans="4:69" x14ac:dyDescent="0.2">
      <c r="D147" s="62"/>
      <c r="E147" s="62" t="s">
        <v>38</v>
      </c>
      <c r="F147" s="229" t="s">
        <v>39</v>
      </c>
      <c r="G147" s="229"/>
      <c r="H147" s="229"/>
      <c r="I147" s="229"/>
      <c r="J147" s="229"/>
      <c r="K147" s="229"/>
      <c r="L147" s="229"/>
      <c r="M147" s="229"/>
      <c r="N147" s="229"/>
      <c r="O147" s="229"/>
      <c r="P147" s="229"/>
      <c r="Q147" s="229"/>
      <c r="R147" s="229"/>
      <c r="S147" s="229"/>
      <c r="T147" s="229"/>
      <c r="U147" s="229"/>
      <c r="V147" s="229"/>
      <c r="W147" s="229"/>
      <c r="X147" s="229"/>
      <c r="Y147" s="229"/>
      <c r="Z147" s="79"/>
      <c r="AA147" s="79" t="s">
        <v>40</v>
      </c>
      <c r="AB147" s="79"/>
      <c r="AC147" s="79"/>
      <c r="AD147" s="79"/>
      <c r="AE147" s="79"/>
      <c r="AF147" s="79"/>
      <c r="AG147" s="79"/>
      <c r="AH147" s="79"/>
      <c r="AI147" s="79"/>
      <c r="AJ147" s="79"/>
      <c r="AK147" s="79"/>
      <c r="AL147" s="79" t="s">
        <v>41</v>
      </c>
      <c r="AM147" s="79"/>
      <c r="AN147" s="79"/>
      <c r="AO147" s="79"/>
      <c r="AP147" s="79"/>
      <c r="AQ147" s="62"/>
      <c r="AR147" s="62"/>
      <c r="AS147" s="62"/>
      <c r="AT147" s="62"/>
      <c r="AU147" s="62"/>
      <c r="AV147" s="62"/>
      <c r="AW147" s="80"/>
      <c r="BL147" s="100"/>
      <c r="BM147" s="102"/>
      <c r="BN147" s="102"/>
      <c r="BO147" s="86">
        <v>1923</v>
      </c>
      <c r="BP147" s="86"/>
      <c r="BQ147" s="86"/>
    </row>
    <row r="148" spans="4:69" x14ac:dyDescent="0.2">
      <c r="D148" s="62"/>
      <c r="E148" s="62"/>
      <c r="F148" s="232" t="str">
        <f>IF(A11=FALSE,"Jei ne – nurodykite, kada šiuos dokumentus galite pateikti.   Data","")</f>
        <v>Jei ne – nurodykite, kada šiuos dokumentus galite pateikti.   Data</v>
      </c>
      <c r="G148" s="232"/>
      <c r="H148" s="232"/>
      <c r="I148" s="232"/>
      <c r="J148" s="232"/>
      <c r="K148" s="232"/>
      <c r="L148" s="232"/>
      <c r="M148" s="232"/>
      <c r="N148" s="232"/>
      <c r="O148" s="232"/>
      <c r="P148" s="232"/>
      <c r="Q148" s="232"/>
      <c r="R148" s="232"/>
      <c r="S148" s="232"/>
      <c r="T148" s="232"/>
      <c r="U148" s="232"/>
      <c r="V148" s="232"/>
      <c r="W148" s="232"/>
      <c r="X148" s="232"/>
      <c r="Y148" s="203"/>
      <c r="Z148" s="203"/>
      <c r="AA148" s="203"/>
      <c r="AB148" s="203"/>
      <c r="AC148" s="69" t="str">
        <f>IF(A11=FALSE,"-","")</f>
        <v>-</v>
      </c>
      <c r="AD148" s="204"/>
      <c r="AE148" s="204"/>
      <c r="AF148" s="69" t="str">
        <f>IF(A11=FALSE,"-","")</f>
        <v>-</v>
      </c>
      <c r="AG148" s="194"/>
      <c r="AH148" s="194"/>
      <c r="AI148" s="79"/>
      <c r="AJ148" s="79"/>
      <c r="AK148" s="79"/>
      <c r="AL148" s="79"/>
      <c r="AM148" s="79"/>
      <c r="AN148" s="79"/>
      <c r="AO148" s="79"/>
      <c r="AP148" s="79"/>
      <c r="AQ148" s="79"/>
      <c r="AR148" s="79"/>
      <c r="AS148" s="79"/>
      <c r="AT148" s="79"/>
      <c r="AU148" s="79"/>
      <c r="AV148" s="79"/>
      <c r="AW148" s="80"/>
      <c r="BL148" s="100"/>
      <c r="BM148" s="102"/>
      <c r="BN148" s="102"/>
      <c r="BO148" s="86">
        <v>1924</v>
      </c>
      <c r="BP148" s="86"/>
      <c r="BQ148" s="86"/>
    </row>
    <row r="149" spans="4:69" x14ac:dyDescent="0.2">
      <c r="D149" s="62"/>
      <c r="E149" s="62"/>
      <c r="F149" s="62"/>
      <c r="G149" s="62"/>
      <c r="H149" s="62"/>
      <c r="I149" s="62"/>
      <c r="J149" s="62"/>
      <c r="K149" s="62"/>
      <c r="L149" s="62"/>
      <c r="M149" s="62"/>
      <c r="N149" s="62"/>
      <c r="O149" s="62"/>
      <c r="P149" s="62"/>
      <c r="Q149" s="62"/>
      <c r="R149" s="62"/>
      <c r="S149" s="62"/>
      <c r="T149" s="62"/>
      <c r="U149" s="62"/>
      <c r="V149" s="62"/>
      <c r="W149" s="62"/>
      <c r="X149" s="62"/>
      <c r="Y149" s="62"/>
      <c r="Z149" s="62"/>
      <c r="AA149" s="62"/>
      <c r="AB149" s="62"/>
      <c r="AC149" s="62"/>
      <c r="AD149" s="62"/>
      <c r="AE149" s="62"/>
      <c r="AF149" s="62"/>
      <c r="AG149" s="62"/>
      <c r="AH149" s="62"/>
      <c r="AI149" s="62"/>
      <c r="AJ149" s="62"/>
      <c r="AK149" s="62"/>
      <c r="AL149" s="62"/>
      <c r="AM149" s="62"/>
      <c r="AN149" s="62"/>
      <c r="AO149" s="62"/>
      <c r="AP149" s="62"/>
      <c r="AQ149" s="62"/>
      <c r="AR149" s="62"/>
      <c r="AS149" s="62"/>
      <c r="AT149" s="62"/>
      <c r="AU149" s="62"/>
      <c r="AV149" s="62"/>
      <c r="AW149" s="80"/>
      <c r="BL149" s="100"/>
      <c r="BM149" s="102"/>
      <c r="BN149" s="102"/>
      <c r="BO149" s="86">
        <v>1925</v>
      </c>
      <c r="BP149" s="86"/>
      <c r="BQ149" s="86"/>
    </row>
    <row r="150" spans="4:69" x14ac:dyDescent="0.2">
      <c r="D150" s="62"/>
      <c r="E150" s="62"/>
      <c r="F150" s="62"/>
      <c r="G150" s="62"/>
      <c r="H150" s="62"/>
      <c r="I150" s="62"/>
      <c r="J150" s="62"/>
      <c r="K150" s="62"/>
      <c r="L150" s="62"/>
      <c r="M150" s="62"/>
      <c r="N150" s="62"/>
      <c r="O150" s="62"/>
      <c r="P150" s="62"/>
      <c r="Q150" s="62"/>
      <c r="R150" s="62"/>
      <c r="S150" s="62"/>
      <c r="T150" s="62"/>
      <c r="U150" s="62"/>
      <c r="V150" s="62"/>
      <c r="W150" s="62"/>
      <c r="X150" s="62"/>
      <c r="Y150" s="62"/>
      <c r="Z150" s="62"/>
      <c r="AA150" s="62"/>
      <c r="AB150" s="62"/>
      <c r="AC150" s="62"/>
      <c r="AD150" s="62"/>
      <c r="AE150" s="62"/>
      <c r="AF150" s="62"/>
      <c r="AG150" s="62"/>
      <c r="AH150" s="62"/>
      <c r="AI150" s="62"/>
      <c r="AJ150" s="62"/>
      <c r="AK150" s="62"/>
      <c r="AL150" s="62"/>
      <c r="AM150" s="62"/>
      <c r="AN150" s="62"/>
      <c r="AO150" s="62"/>
      <c r="AP150" s="62"/>
      <c r="AQ150" s="62"/>
      <c r="AR150" s="62"/>
      <c r="AS150" s="62"/>
      <c r="AT150" s="62"/>
      <c r="AU150" s="62"/>
      <c r="AV150" s="62"/>
      <c r="AW150" s="80"/>
      <c r="BL150" s="100"/>
      <c r="BM150" s="102"/>
      <c r="BN150" s="102"/>
      <c r="BO150" s="86">
        <v>1936</v>
      </c>
      <c r="BP150" s="86"/>
      <c r="BQ150" s="86"/>
    </row>
    <row r="151" spans="4:69" x14ac:dyDescent="0.2">
      <c r="D151" s="62"/>
      <c r="E151" s="62"/>
      <c r="F151" s="62"/>
      <c r="G151" s="62"/>
      <c r="H151" s="62"/>
      <c r="I151" s="62"/>
      <c r="J151" s="62"/>
      <c r="K151" s="62"/>
      <c r="L151" s="62"/>
      <c r="M151" s="62"/>
      <c r="N151" s="62"/>
      <c r="O151" s="62"/>
      <c r="P151" s="62"/>
      <c r="Q151" s="62"/>
      <c r="R151" s="62"/>
      <c r="S151" s="62"/>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62"/>
      <c r="AQ151" s="62"/>
      <c r="AR151" s="62"/>
      <c r="AS151" s="62"/>
      <c r="AT151" s="62"/>
      <c r="AU151" s="62"/>
      <c r="AV151" s="62"/>
      <c r="AW151" s="80"/>
      <c r="BL151" s="100"/>
      <c r="BM151" s="102"/>
      <c r="BN151" s="102"/>
      <c r="BO151" s="86">
        <v>1937</v>
      </c>
      <c r="BP151" s="86"/>
      <c r="BQ151" s="86"/>
    </row>
    <row r="152" spans="4:69" x14ac:dyDescent="0.2">
      <c r="D152" s="62"/>
      <c r="E152" s="62"/>
      <c r="F152" s="240" t="s">
        <v>46</v>
      </c>
      <c r="G152" s="240"/>
      <c r="H152" s="240"/>
      <c r="I152" s="240"/>
      <c r="J152" s="240"/>
      <c r="K152" s="240"/>
      <c r="L152" s="240"/>
      <c r="M152" s="240"/>
      <c r="N152" s="240"/>
      <c r="O152" s="240"/>
      <c r="P152" s="240"/>
      <c r="Q152" s="240"/>
      <c r="R152" s="240"/>
      <c r="S152" s="240"/>
      <c r="T152" s="240"/>
      <c r="U152" s="240"/>
      <c r="V152" s="240"/>
      <c r="W152" s="240"/>
      <c r="X152" s="240"/>
      <c r="Y152" s="240"/>
      <c r="Z152" s="240"/>
      <c r="AA152" s="240"/>
      <c r="AB152" s="240"/>
      <c r="AC152" s="240"/>
      <c r="AD152" s="240"/>
      <c r="AE152" s="240"/>
      <c r="AF152" s="240"/>
      <c r="AG152" s="240"/>
      <c r="AH152" s="240"/>
      <c r="AI152" s="240"/>
      <c r="AJ152" s="240"/>
      <c r="AK152" s="240"/>
      <c r="AL152" s="240"/>
      <c r="AM152" s="240"/>
      <c r="AN152" s="240"/>
      <c r="AO152" s="240"/>
      <c r="AP152" s="240"/>
      <c r="AQ152" s="240"/>
      <c r="AR152" s="240"/>
      <c r="AS152" s="240"/>
      <c r="AT152" s="240"/>
      <c r="AU152" s="240"/>
      <c r="AV152" s="240"/>
      <c r="AW152" s="80"/>
      <c r="BL152" s="100"/>
      <c r="BM152" s="102"/>
      <c r="BN152" s="102"/>
      <c r="BO152" s="86">
        <v>1938</v>
      </c>
      <c r="BP152" s="86"/>
      <c r="BQ152" s="86"/>
    </row>
    <row r="153" spans="4:69" x14ac:dyDescent="0.2">
      <c r="D153" s="62"/>
      <c r="E153" s="62"/>
      <c r="F153" s="6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M153" s="62"/>
      <c r="AN153" s="62"/>
      <c r="AO153" s="62"/>
      <c r="AP153" s="62"/>
      <c r="AQ153" s="62"/>
      <c r="AR153" s="62"/>
      <c r="AS153" s="62"/>
      <c r="AT153" s="62"/>
      <c r="AU153" s="62"/>
      <c r="AV153" s="62"/>
      <c r="AW153" s="80"/>
      <c r="BL153" s="100"/>
      <c r="BM153" s="102"/>
      <c r="BN153" s="102"/>
      <c r="BO153" s="86">
        <v>1939</v>
      </c>
      <c r="BP153" s="86"/>
      <c r="BQ153" s="86"/>
    </row>
    <row r="154" spans="4:69" x14ac:dyDescent="0.2">
      <c r="D154" s="62"/>
      <c r="E154" s="62"/>
      <c r="F154" s="61" t="s">
        <v>47</v>
      </c>
      <c r="G154" s="61"/>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M154" s="62"/>
      <c r="AN154" s="62"/>
      <c r="AO154" s="62"/>
      <c r="AP154" s="62"/>
      <c r="AQ154" s="62"/>
      <c r="AR154" s="62"/>
      <c r="AS154" s="62"/>
      <c r="AT154" s="62"/>
      <c r="AU154" s="62"/>
      <c r="AV154" s="62"/>
      <c r="AW154" s="80"/>
      <c r="BL154" s="100"/>
      <c r="BM154" s="102"/>
      <c r="BN154" s="102"/>
      <c r="BO154" s="86">
        <v>1940</v>
      </c>
      <c r="BP154" s="86"/>
      <c r="BQ154" s="86"/>
    </row>
    <row r="155" spans="4:69" x14ac:dyDescent="0.2">
      <c r="D155" s="62"/>
      <c r="E155" s="62"/>
      <c r="F155" s="62" t="s">
        <v>48</v>
      </c>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t="s">
        <v>49</v>
      </c>
      <c r="AD155" s="62"/>
      <c r="AE155" s="62"/>
      <c r="AF155" s="62"/>
      <c r="AG155" s="62"/>
      <c r="AH155" s="62"/>
      <c r="AI155" s="62"/>
      <c r="AJ155" s="62"/>
      <c r="AK155" s="62"/>
      <c r="AL155" s="62"/>
      <c r="AM155" s="62"/>
      <c r="AN155" s="62"/>
      <c r="AO155" s="62"/>
      <c r="AP155" s="62"/>
      <c r="AQ155" s="62"/>
      <c r="AR155" s="62"/>
      <c r="AS155" s="62"/>
      <c r="AT155" s="62"/>
      <c r="AU155" s="62"/>
      <c r="AV155" s="62"/>
      <c r="AW155" s="80"/>
      <c r="BL155" s="100"/>
      <c r="BM155" s="102"/>
      <c r="BN155" s="102"/>
      <c r="BO155" s="86">
        <v>1941</v>
      </c>
      <c r="BP155" s="86"/>
      <c r="BQ155" s="86"/>
    </row>
    <row r="156" spans="4:69" x14ac:dyDescent="0.2">
      <c r="D156" s="62"/>
      <c r="E156" s="62"/>
      <c r="F156" s="62"/>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c r="AD156" s="62"/>
      <c r="AE156" s="62"/>
      <c r="AF156" s="62"/>
      <c r="AG156" s="62"/>
      <c r="AH156" s="62"/>
      <c r="AI156" s="62"/>
      <c r="AJ156" s="62"/>
      <c r="AK156" s="62"/>
      <c r="AL156" s="62"/>
      <c r="AM156" s="62"/>
      <c r="AN156" s="62"/>
      <c r="AO156" s="62"/>
      <c r="AP156" s="62"/>
      <c r="AQ156" s="62"/>
      <c r="AR156" s="62"/>
      <c r="AS156" s="62"/>
      <c r="AT156" s="62"/>
      <c r="AU156" s="62"/>
      <c r="AV156" s="62"/>
      <c r="AW156" s="80"/>
      <c r="BL156" s="100"/>
      <c r="BM156" s="102"/>
      <c r="BN156" s="102"/>
      <c r="BO156" s="86">
        <v>1942</v>
      </c>
      <c r="BP156" s="86"/>
      <c r="BQ156" s="86"/>
    </row>
    <row r="157" spans="4:69" x14ac:dyDescent="0.2">
      <c r="D157" s="62"/>
      <c r="E157" s="62"/>
      <c r="F157" s="241" t="s">
        <v>118</v>
      </c>
      <c r="G157" s="241"/>
      <c r="H157" s="241"/>
      <c r="I157" s="241"/>
      <c r="J157" s="241"/>
      <c r="K157" s="241"/>
      <c r="L157" s="241"/>
      <c r="M157" s="241"/>
      <c r="N157" s="241"/>
      <c r="O157" s="241"/>
      <c r="P157" s="241"/>
      <c r="Q157" s="241"/>
      <c r="R157" s="241"/>
      <c r="S157" s="241"/>
      <c r="T157" s="241"/>
      <c r="U157" s="241"/>
      <c r="V157" s="196"/>
      <c r="W157" s="197"/>
      <c r="X157" s="197"/>
      <c r="Y157" s="197"/>
      <c r="Z157" s="198"/>
      <c r="AA157" s="62"/>
      <c r="AB157" s="62"/>
      <c r="AC157" s="62" t="s">
        <v>50</v>
      </c>
      <c r="AD157" s="62"/>
      <c r="AE157" s="62"/>
      <c r="AF157" s="62"/>
      <c r="AG157" s="79"/>
      <c r="AH157" s="79"/>
      <c r="AI157" s="79"/>
      <c r="AJ157" s="79"/>
      <c r="AK157" s="79"/>
      <c r="AL157" s="205"/>
      <c r="AM157" s="205"/>
      <c r="AN157" s="205"/>
      <c r="AO157" s="205"/>
      <c r="AP157" s="205"/>
      <c r="AQ157" s="205"/>
      <c r="AR157" s="205"/>
      <c r="AS157" s="205"/>
      <c r="AT157" s="205"/>
      <c r="AU157" s="205"/>
      <c r="AV157" s="205"/>
      <c r="AW157" s="80"/>
      <c r="BL157" s="100"/>
      <c r="BM157" s="102"/>
      <c r="BN157" s="102"/>
      <c r="BO157" s="86"/>
      <c r="BP157" s="86"/>
      <c r="BQ157" s="86"/>
    </row>
    <row r="158" spans="4:69" x14ac:dyDescent="0.2">
      <c r="D158" s="62"/>
      <c r="E158" s="62"/>
      <c r="F158" s="82"/>
      <c r="G158" s="82"/>
      <c r="H158" s="82"/>
      <c r="I158" s="82"/>
      <c r="J158" s="82"/>
      <c r="K158" s="82"/>
      <c r="L158" s="82"/>
      <c r="M158" s="82"/>
      <c r="N158" s="62"/>
      <c r="O158" s="62"/>
      <c r="P158" s="83"/>
      <c r="Q158" s="79"/>
      <c r="R158" s="79"/>
      <c r="S158" s="79"/>
      <c r="T158" s="79"/>
      <c r="U158" s="79"/>
      <c r="V158" s="230" t="s">
        <v>51</v>
      </c>
      <c r="W158" s="231"/>
      <c r="X158" s="231"/>
      <c r="Y158" s="231"/>
      <c r="Z158" s="231"/>
      <c r="AA158" s="62"/>
      <c r="AB158" s="62"/>
      <c r="AC158" s="62"/>
      <c r="AD158" s="62"/>
      <c r="AE158" s="62"/>
      <c r="AF158" s="62"/>
      <c r="AG158" s="62"/>
      <c r="AH158" s="62"/>
      <c r="AI158" s="62"/>
      <c r="AJ158" s="62"/>
      <c r="AK158" s="62"/>
      <c r="AL158" s="62"/>
      <c r="AM158" s="62"/>
      <c r="AN158" s="62"/>
      <c r="AO158" s="62"/>
      <c r="AP158" s="62"/>
      <c r="AQ158" s="62"/>
      <c r="AR158" s="62"/>
      <c r="AS158" s="62"/>
      <c r="AT158" s="62"/>
      <c r="AU158" s="62"/>
      <c r="AV158" s="62"/>
      <c r="AW158" s="80"/>
      <c r="BL158" s="100"/>
      <c r="BM158" s="102"/>
      <c r="BN158" s="102"/>
      <c r="BO158" s="86"/>
      <c r="BP158" s="86"/>
      <c r="BQ158" s="86"/>
    </row>
    <row r="159" spans="4:69" x14ac:dyDescent="0.2">
      <c r="D159" s="62"/>
      <c r="E159" s="62"/>
      <c r="F159" s="62"/>
      <c r="G159" s="62"/>
      <c r="H159" s="62"/>
      <c r="I159" s="62"/>
      <c r="J159" s="62"/>
      <c r="K159" s="62"/>
      <c r="L159" s="62"/>
      <c r="M159" s="62"/>
      <c r="N159" s="62"/>
      <c r="O159" s="62"/>
      <c r="P159" s="62"/>
      <c r="Q159" s="62"/>
      <c r="R159" s="62"/>
      <c r="S159" s="62"/>
      <c r="T159" s="62"/>
      <c r="U159" s="62"/>
      <c r="V159" s="62"/>
      <c r="W159" s="62"/>
      <c r="X159" s="62"/>
      <c r="Y159" s="62"/>
      <c r="Z159" s="62"/>
      <c r="AA159" s="62"/>
      <c r="AB159" s="62"/>
      <c r="AC159" s="62"/>
      <c r="AD159" s="62"/>
      <c r="AE159" s="62"/>
      <c r="AF159" s="62"/>
      <c r="AG159" s="62"/>
      <c r="AH159" s="62"/>
      <c r="AI159" s="62"/>
      <c r="AJ159" s="62"/>
      <c r="AK159" s="62"/>
      <c r="AL159" s="62"/>
      <c r="AM159" s="62"/>
      <c r="AN159" s="62"/>
      <c r="AO159" s="62"/>
      <c r="AP159" s="62"/>
      <c r="AQ159" s="62"/>
      <c r="AR159" s="62"/>
      <c r="AS159" s="62"/>
      <c r="AT159" s="62"/>
      <c r="AU159" s="62"/>
      <c r="AV159" s="62"/>
      <c r="AW159" s="80"/>
      <c r="BL159" s="100"/>
      <c r="BM159" s="102"/>
      <c r="BN159" s="102"/>
      <c r="BO159" s="86"/>
      <c r="BP159" s="86"/>
      <c r="BQ159" s="86"/>
    </row>
    <row r="160" spans="4:69" ht="18" customHeight="1" x14ac:dyDescent="0.2">
      <c r="D160" s="62"/>
      <c r="E160" s="62"/>
      <c r="F160" s="103" t="s">
        <v>52</v>
      </c>
      <c r="G160" s="62"/>
      <c r="H160" s="62"/>
      <c r="I160" s="62"/>
      <c r="J160" s="62"/>
      <c r="K160" s="62"/>
      <c r="L160" s="62"/>
      <c r="M160" s="62"/>
      <c r="N160" s="62"/>
      <c r="O160" s="62"/>
      <c r="P160" s="62"/>
      <c r="Q160" s="62"/>
      <c r="R160" s="62"/>
      <c r="S160" s="62"/>
      <c r="T160" s="62"/>
      <c r="U160" s="62"/>
      <c r="V160" s="62"/>
      <c r="W160" s="62"/>
      <c r="X160" s="62"/>
      <c r="Y160" s="62"/>
      <c r="Z160" s="62"/>
      <c r="AA160" s="62"/>
      <c r="AB160" s="62"/>
      <c r="AC160" s="62"/>
      <c r="AD160" s="62"/>
      <c r="AE160" s="62"/>
      <c r="AF160" s="62"/>
      <c r="AG160" s="62"/>
      <c r="AH160" s="62"/>
      <c r="AI160" s="62"/>
      <c r="AJ160" s="62"/>
      <c r="AK160" s="62"/>
      <c r="AL160" s="62"/>
      <c r="AM160" s="62"/>
      <c r="AN160" s="62"/>
      <c r="AO160" s="62"/>
      <c r="AP160" s="62"/>
      <c r="AQ160" s="62"/>
      <c r="AR160" s="62"/>
      <c r="AS160" s="62"/>
      <c r="AT160" s="62"/>
      <c r="AU160" s="62"/>
      <c r="AV160" s="62"/>
      <c r="AW160" s="80"/>
      <c r="BL160" s="100"/>
      <c r="BM160" s="102"/>
      <c r="BN160" s="102"/>
      <c r="BO160" s="86"/>
      <c r="BP160" s="86"/>
      <c r="BQ160" s="86"/>
    </row>
    <row r="161" spans="4:69" ht="3.75" customHeight="1" x14ac:dyDescent="0.2">
      <c r="D161" s="62"/>
      <c r="E161" s="62"/>
      <c r="F161" s="61"/>
      <c r="G161" s="62"/>
      <c r="H161" s="62"/>
      <c r="I161" s="62"/>
      <c r="J161" s="62"/>
      <c r="K161" s="62"/>
      <c r="L161" s="62"/>
      <c r="M161" s="62"/>
      <c r="N161" s="62"/>
      <c r="O161" s="62"/>
      <c r="P161" s="62"/>
      <c r="Q161" s="62"/>
      <c r="R161" s="62"/>
      <c r="S161" s="62"/>
      <c r="T161" s="62"/>
      <c r="U161" s="62"/>
      <c r="V161" s="62"/>
      <c r="W161" s="62"/>
      <c r="X161" s="62"/>
      <c r="Y161" s="62"/>
      <c r="Z161" s="62"/>
      <c r="AA161" s="62"/>
      <c r="AB161" s="62"/>
      <c r="AC161" s="62"/>
      <c r="AD161" s="62"/>
      <c r="AE161" s="62"/>
      <c r="AF161" s="62"/>
      <c r="AG161" s="62"/>
      <c r="AH161" s="62"/>
      <c r="AI161" s="62"/>
      <c r="AJ161" s="62"/>
      <c r="AK161" s="62"/>
      <c r="AL161" s="62"/>
      <c r="AM161" s="62"/>
      <c r="AN161" s="62"/>
      <c r="AO161" s="62"/>
      <c r="AP161" s="62"/>
      <c r="AQ161" s="62"/>
      <c r="AR161" s="62"/>
      <c r="AS161" s="62"/>
      <c r="AT161" s="62"/>
      <c r="AU161" s="62"/>
      <c r="AV161" s="62"/>
      <c r="AW161" s="80"/>
      <c r="BL161" s="100"/>
      <c r="BM161" s="102"/>
      <c r="BN161" s="102"/>
      <c r="BO161" s="86"/>
      <c r="BP161" s="86"/>
      <c r="BQ161" s="86"/>
    </row>
    <row r="162" spans="4:69" ht="15.75" customHeight="1" x14ac:dyDescent="0.2">
      <c r="D162" s="62"/>
      <c r="E162" s="62"/>
      <c r="F162" s="126"/>
      <c r="G162" s="127"/>
      <c r="H162" s="127"/>
      <c r="I162" s="127"/>
      <c r="J162" s="127"/>
      <c r="K162" s="127"/>
      <c r="L162" s="127"/>
      <c r="M162" s="127"/>
      <c r="N162" s="127"/>
      <c r="O162" s="127"/>
      <c r="P162" s="127"/>
      <c r="Q162" s="127"/>
      <c r="R162" s="127"/>
      <c r="S162" s="127"/>
      <c r="T162" s="127"/>
      <c r="U162" s="127"/>
      <c r="V162" s="127"/>
      <c r="W162" s="127"/>
      <c r="X162" s="127"/>
      <c r="Y162" s="127"/>
      <c r="Z162" s="127"/>
      <c r="AA162" s="127"/>
      <c r="AB162" s="127"/>
      <c r="AC162" s="127"/>
      <c r="AD162" s="127"/>
      <c r="AE162" s="127"/>
      <c r="AF162" s="127"/>
      <c r="AG162" s="127"/>
      <c r="AH162" s="127"/>
      <c r="AI162" s="127"/>
      <c r="AJ162" s="127"/>
      <c r="AK162" s="127"/>
      <c r="AL162" s="127"/>
      <c r="AM162" s="127"/>
      <c r="AN162" s="127"/>
      <c r="AO162" s="127"/>
      <c r="AP162" s="127"/>
      <c r="AQ162" s="127"/>
      <c r="AR162" s="127"/>
      <c r="AS162" s="127"/>
      <c r="AT162" s="127"/>
      <c r="AU162" s="127"/>
      <c r="AV162" s="128"/>
      <c r="AW162" s="80"/>
      <c r="BL162" s="100"/>
      <c r="BM162" s="102"/>
      <c r="BN162" s="102"/>
      <c r="BO162" s="86"/>
      <c r="BP162" s="86"/>
      <c r="BQ162" s="86"/>
    </row>
    <row r="163" spans="4:69" ht="15.75" customHeight="1" x14ac:dyDescent="0.2">
      <c r="D163" s="62"/>
      <c r="E163" s="62"/>
      <c r="F163" s="129"/>
      <c r="G163" s="130"/>
      <c r="H163" s="130"/>
      <c r="I163" s="130"/>
      <c r="J163" s="130"/>
      <c r="K163" s="130"/>
      <c r="L163" s="130"/>
      <c r="M163" s="130"/>
      <c r="N163" s="130"/>
      <c r="O163" s="130"/>
      <c r="P163" s="130"/>
      <c r="Q163" s="130"/>
      <c r="R163" s="130"/>
      <c r="S163" s="130"/>
      <c r="T163" s="130"/>
      <c r="U163" s="130"/>
      <c r="V163" s="130"/>
      <c r="W163" s="130"/>
      <c r="X163" s="130"/>
      <c r="Y163" s="130"/>
      <c r="Z163" s="130"/>
      <c r="AA163" s="130"/>
      <c r="AB163" s="130"/>
      <c r="AC163" s="130"/>
      <c r="AD163" s="130"/>
      <c r="AE163" s="130"/>
      <c r="AF163" s="130"/>
      <c r="AG163" s="130"/>
      <c r="AH163" s="130"/>
      <c r="AI163" s="130"/>
      <c r="AJ163" s="130"/>
      <c r="AK163" s="130"/>
      <c r="AL163" s="130"/>
      <c r="AM163" s="130"/>
      <c r="AN163" s="130"/>
      <c r="AO163" s="130"/>
      <c r="AP163" s="130"/>
      <c r="AQ163" s="130"/>
      <c r="AR163" s="130"/>
      <c r="AS163" s="130"/>
      <c r="AT163" s="130"/>
      <c r="AU163" s="130"/>
      <c r="AV163" s="131"/>
      <c r="AW163" s="80"/>
      <c r="BH163" s="85"/>
      <c r="BL163" s="100"/>
      <c r="BM163" s="102"/>
      <c r="BN163" s="102"/>
      <c r="BO163" s="86"/>
      <c r="BP163" s="86"/>
      <c r="BQ163" s="86"/>
    </row>
    <row r="164" spans="4:69" x14ac:dyDescent="0.2">
      <c r="D164" s="62"/>
      <c r="E164" s="62"/>
      <c r="F164" s="132"/>
      <c r="G164" s="133"/>
      <c r="H164" s="133"/>
      <c r="I164" s="133"/>
      <c r="J164" s="133"/>
      <c r="K164" s="133"/>
      <c r="L164" s="133"/>
      <c r="M164" s="133"/>
      <c r="N164" s="133"/>
      <c r="O164" s="133"/>
      <c r="P164" s="133"/>
      <c r="Q164" s="133"/>
      <c r="R164" s="133"/>
      <c r="S164" s="133"/>
      <c r="T164" s="133"/>
      <c r="U164" s="133"/>
      <c r="V164" s="133"/>
      <c r="W164" s="133"/>
      <c r="X164" s="133"/>
      <c r="Y164" s="133"/>
      <c r="Z164" s="133"/>
      <c r="AA164" s="133"/>
      <c r="AB164" s="133"/>
      <c r="AC164" s="133"/>
      <c r="AD164" s="133"/>
      <c r="AE164" s="133"/>
      <c r="AF164" s="133"/>
      <c r="AG164" s="133"/>
      <c r="AH164" s="133"/>
      <c r="AI164" s="133"/>
      <c r="AJ164" s="133"/>
      <c r="AK164" s="133"/>
      <c r="AL164" s="133"/>
      <c r="AM164" s="133"/>
      <c r="AN164" s="133"/>
      <c r="AO164" s="133"/>
      <c r="AP164" s="133"/>
      <c r="AQ164" s="133"/>
      <c r="AR164" s="133"/>
      <c r="AS164" s="133"/>
      <c r="AT164" s="133"/>
      <c r="AU164" s="133"/>
      <c r="AV164" s="134"/>
      <c r="AW164" s="80"/>
      <c r="BH164" s="86"/>
      <c r="BL164" s="100"/>
      <c r="BM164" s="102"/>
      <c r="BN164" s="102"/>
      <c r="BO164" s="86"/>
      <c r="BP164" s="86"/>
      <c r="BQ164" s="86"/>
    </row>
    <row r="165" spans="4:69" x14ac:dyDescent="0.2">
      <c r="D165" s="62"/>
      <c r="E165" s="62"/>
      <c r="F165" s="62"/>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c r="AD165" s="62"/>
      <c r="AE165" s="62"/>
      <c r="AF165" s="62"/>
      <c r="AG165" s="62"/>
      <c r="AH165" s="62"/>
      <c r="AI165" s="62"/>
      <c r="AJ165" s="62"/>
      <c r="AK165" s="62"/>
      <c r="AL165" s="62"/>
      <c r="AM165" s="62"/>
      <c r="AN165" s="62"/>
      <c r="AO165" s="62"/>
      <c r="AP165" s="62"/>
      <c r="AQ165" s="62"/>
      <c r="AR165" s="62"/>
      <c r="AS165" s="62"/>
      <c r="AT165" s="62"/>
      <c r="AU165" s="62"/>
      <c r="AV165" s="62"/>
      <c r="AW165" s="80"/>
      <c r="BH165" s="86"/>
      <c r="BL165" s="100"/>
      <c r="BM165" s="102"/>
      <c r="BN165" s="102"/>
      <c r="BO165" s="86"/>
      <c r="BP165" s="86"/>
      <c r="BQ165" s="86"/>
    </row>
    <row r="166" spans="4:69" x14ac:dyDescent="0.2">
      <c r="D166" s="62"/>
      <c r="E166" s="62"/>
      <c r="F166" s="224" t="s">
        <v>148</v>
      </c>
      <c r="G166" s="225"/>
      <c r="H166" s="225"/>
      <c r="I166" s="225"/>
      <c r="J166" s="225"/>
      <c r="K166" s="225"/>
      <c r="L166" s="225"/>
      <c r="M166" s="225"/>
      <c r="N166" s="225"/>
      <c r="O166" s="225"/>
      <c r="P166" s="225"/>
      <c r="Q166" s="225"/>
      <c r="R166" s="225"/>
      <c r="S166" s="225"/>
      <c r="T166" s="225"/>
      <c r="U166" s="225"/>
      <c r="V166" s="225"/>
      <c r="W166" s="225"/>
      <c r="X166" s="225"/>
      <c r="Y166" s="225"/>
      <c r="Z166" s="225"/>
      <c r="AA166" s="225"/>
      <c r="AB166" s="225"/>
      <c r="AC166" s="225"/>
      <c r="AD166" s="225"/>
      <c r="AE166" s="225"/>
      <c r="AF166" s="225"/>
      <c r="AG166" s="225"/>
      <c r="AH166" s="225"/>
      <c r="AI166" s="225"/>
      <c r="AJ166" s="225"/>
      <c r="AK166" s="225"/>
      <c r="AL166" s="225"/>
      <c r="AM166" s="225"/>
      <c r="AN166" s="225"/>
      <c r="AO166" s="225"/>
      <c r="AP166" s="225"/>
      <c r="AQ166" s="225"/>
      <c r="AR166" s="225"/>
      <c r="AS166" s="225"/>
      <c r="AT166" s="225"/>
      <c r="AU166" s="225"/>
      <c r="AV166" s="225"/>
      <c r="AW166" s="80"/>
      <c r="BH166" s="86"/>
      <c r="BL166" s="100"/>
      <c r="BM166" s="102"/>
      <c r="BN166" s="102"/>
      <c r="BO166" s="86"/>
      <c r="BP166" s="86"/>
      <c r="BQ166" s="86"/>
    </row>
    <row r="167" spans="4:69" x14ac:dyDescent="0.2">
      <c r="D167" s="62"/>
      <c r="E167" s="62"/>
      <c r="F167" s="225"/>
      <c r="G167" s="225"/>
      <c r="H167" s="225"/>
      <c r="I167" s="225"/>
      <c r="J167" s="225"/>
      <c r="K167" s="225"/>
      <c r="L167" s="225"/>
      <c r="M167" s="225"/>
      <c r="N167" s="225"/>
      <c r="O167" s="225"/>
      <c r="P167" s="225"/>
      <c r="Q167" s="225"/>
      <c r="R167" s="225"/>
      <c r="S167" s="225"/>
      <c r="T167" s="225"/>
      <c r="U167" s="225"/>
      <c r="V167" s="225"/>
      <c r="W167" s="225"/>
      <c r="X167" s="225"/>
      <c r="Y167" s="225"/>
      <c r="Z167" s="225"/>
      <c r="AA167" s="225"/>
      <c r="AB167" s="225"/>
      <c r="AC167" s="225"/>
      <c r="AD167" s="225"/>
      <c r="AE167" s="225"/>
      <c r="AF167" s="225"/>
      <c r="AG167" s="225"/>
      <c r="AH167" s="225"/>
      <c r="AI167" s="225"/>
      <c r="AJ167" s="225"/>
      <c r="AK167" s="225"/>
      <c r="AL167" s="225"/>
      <c r="AM167" s="225"/>
      <c r="AN167" s="225"/>
      <c r="AO167" s="225"/>
      <c r="AP167" s="225"/>
      <c r="AQ167" s="225"/>
      <c r="AR167" s="225"/>
      <c r="AS167" s="225"/>
      <c r="AT167" s="225"/>
      <c r="AU167" s="225"/>
      <c r="AV167" s="225"/>
      <c r="AW167" s="80"/>
      <c r="BH167" s="86"/>
    </row>
    <row r="168" spans="4:69" x14ac:dyDescent="0.2">
      <c r="D168" s="62"/>
      <c r="E168" s="62"/>
      <c r="F168" s="225"/>
      <c r="G168" s="225"/>
      <c r="H168" s="225"/>
      <c r="I168" s="225"/>
      <c r="J168" s="225"/>
      <c r="K168" s="225"/>
      <c r="L168" s="225"/>
      <c r="M168" s="225"/>
      <c r="N168" s="225"/>
      <c r="O168" s="225"/>
      <c r="P168" s="225"/>
      <c r="Q168" s="225"/>
      <c r="R168" s="225"/>
      <c r="S168" s="225"/>
      <c r="T168" s="225"/>
      <c r="U168" s="225"/>
      <c r="V168" s="225"/>
      <c r="W168" s="225"/>
      <c r="X168" s="225"/>
      <c r="Y168" s="225"/>
      <c r="Z168" s="225"/>
      <c r="AA168" s="225"/>
      <c r="AB168" s="225"/>
      <c r="AC168" s="225"/>
      <c r="AD168" s="225"/>
      <c r="AE168" s="225"/>
      <c r="AF168" s="225"/>
      <c r="AG168" s="225"/>
      <c r="AH168" s="225"/>
      <c r="AI168" s="225"/>
      <c r="AJ168" s="225"/>
      <c r="AK168" s="225"/>
      <c r="AL168" s="225"/>
      <c r="AM168" s="225"/>
      <c r="AN168" s="225"/>
      <c r="AO168" s="225"/>
      <c r="AP168" s="225"/>
      <c r="AQ168" s="225"/>
      <c r="AR168" s="225"/>
      <c r="AS168" s="225"/>
      <c r="AT168" s="225"/>
      <c r="AU168" s="225"/>
      <c r="AV168" s="225"/>
      <c r="AW168" s="80"/>
      <c r="BH168" s="86"/>
    </row>
    <row r="169" spans="4:69" x14ac:dyDescent="0.2">
      <c r="D169" s="62"/>
      <c r="E169" s="62"/>
      <c r="F169" s="62"/>
      <c r="G169" s="62"/>
      <c r="H169" s="62"/>
      <c r="I169" s="62"/>
      <c r="J169" s="62"/>
      <c r="K169" s="62"/>
      <c r="L169" s="62"/>
      <c r="M169" s="62"/>
      <c r="N169" s="62"/>
      <c r="O169" s="62"/>
      <c r="P169" s="62"/>
      <c r="Q169" s="62"/>
      <c r="R169" s="62"/>
      <c r="S169" s="62"/>
      <c r="T169" s="62"/>
      <c r="U169" s="62"/>
      <c r="V169" s="62"/>
      <c r="W169" s="62"/>
      <c r="X169" s="62"/>
      <c r="Y169" s="62"/>
      <c r="Z169" s="62"/>
      <c r="AA169" s="62"/>
      <c r="AB169" s="62"/>
      <c r="AC169" s="62"/>
      <c r="AD169" s="62"/>
      <c r="AE169" s="62"/>
      <c r="AF169" s="62"/>
      <c r="AG169" s="62"/>
      <c r="AH169" s="62"/>
      <c r="AI169" s="62"/>
      <c r="AJ169" s="62"/>
      <c r="AK169" s="62"/>
      <c r="AL169" s="62"/>
      <c r="AM169" s="62"/>
      <c r="AN169" s="62"/>
      <c r="AO169" s="62"/>
      <c r="AP169" s="62"/>
      <c r="AQ169" s="62"/>
      <c r="AR169" s="62"/>
      <c r="AS169" s="62"/>
      <c r="AT169" s="62"/>
      <c r="AU169" s="62"/>
      <c r="AV169" s="62"/>
      <c r="AW169" s="80"/>
      <c r="BH169" s="86"/>
    </row>
    <row r="170" spans="4:69" x14ac:dyDescent="0.2">
      <c r="D170" s="62"/>
      <c r="E170" s="62"/>
      <c r="F170" s="237">
        <f>V11</f>
        <v>0</v>
      </c>
      <c r="G170" s="238"/>
      <c r="H170" s="238"/>
      <c r="I170" s="238"/>
      <c r="J170" s="238"/>
      <c r="K170" s="238"/>
      <c r="L170" s="238"/>
      <c r="M170" s="238"/>
      <c r="N170" s="238"/>
      <c r="O170" s="238"/>
      <c r="P170" s="238"/>
      <c r="Q170" s="238"/>
      <c r="R170" s="239"/>
      <c r="S170" s="79"/>
      <c r="T170" s="218"/>
      <c r="U170" s="219"/>
      <c r="V170" s="219"/>
      <c r="W170" s="219"/>
      <c r="X170" s="219"/>
      <c r="Y170" s="219"/>
      <c r="Z170" s="219"/>
      <c r="AA170" s="219"/>
      <c r="AB170" s="219"/>
      <c r="AC170" s="219"/>
      <c r="AD170" s="219"/>
      <c r="AE170" s="220"/>
      <c r="AF170" s="62"/>
      <c r="AG170" s="211"/>
      <c r="AH170" s="212"/>
      <c r="AI170" s="212"/>
      <c r="AJ170" s="212"/>
      <c r="AK170" s="212"/>
      <c r="AL170" s="212"/>
      <c r="AM170" s="212"/>
      <c r="AN170" s="213"/>
      <c r="AO170" s="62"/>
      <c r="AP170" s="226">
        <f ca="1">TODAY()</f>
        <v>43227</v>
      </c>
      <c r="AQ170" s="227"/>
      <c r="AR170" s="227"/>
      <c r="AS170" s="227"/>
      <c r="AT170" s="227"/>
      <c r="AU170" s="227"/>
      <c r="AV170" s="228"/>
      <c r="AW170" s="80"/>
      <c r="BH170" s="86"/>
    </row>
    <row r="171" spans="4:69" x14ac:dyDescent="0.2">
      <c r="D171" s="62"/>
      <c r="E171" s="62"/>
      <c r="F171" s="233" t="s">
        <v>120</v>
      </c>
      <c r="G171" s="233"/>
      <c r="H171" s="233"/>
      <c r="I171" s="233"/>
      <c r="J171" s="233"/>
      <c r="K171" s="233"/>
      <c r="L171" s="233"/>
      <c r="M171" s="233"/>
      <c r="N171" s="233"/>
      <c r="O171" s="233"/>
      <c r="P171" s="233"/>
      <c r="Q171" s="233"/>
      <c r="R171" s="233"/>
      <c r="S171" s="84"/>
      <c r="T171" s="233" t="s">
        <v>121</v>
      </c>
      <c r="U171" s="233"/>
      <c r="V171" s="233"/>
      <c r="W171" s="233"/>
      <c r="X171" s="233"/>
      <c r="Y171" s="233"/>
      <c r="Z171" s="233"/>
      <c r="AA171" s="233"/>
      <c r="AB171" s="233"/>
      <c r="AC171" s="233"/>
      <c r="AD171" s="233"/>
      <c r="AE171" s="233"/>
      <c r="AF171" s="62"/>
      <c r="AG171" s="236" t="s">
        <v>53</v>
      </c>
      <c r="AH171" s="236"/>
      <c r="AI171" s="236"/>
      <c r="AJ171" s="236"/>
      <c r="AK171" s="236"/>
      <c r="AL171" s="236"/>
      <c r="AM171" s="236"/>
      <c r="AN171" s="236"/>
      <c r="AO171" s="62"/>
      <c r="AP171" s="233" t="s">
        <v>54</v>
      </c>
      <c r="AQ171" s="233"/>
      <c r="AR171" s="233"/>
      <c r="AS171" s="233"/>
      <c r="AT171" s="233"/>
      <c r="AU171" s="233"/>
      <c r="AV171" s="233"/>
      <c r="AW171" s="80"/>
      <c r="BH171" s="86"/>
    </row>
    <row r="172" spans="4:69" x14ac:dyDescent="0.2">
      <c r="D172" s="62"/>
      <c r="E172" s="62"/>
      <c r="F172" s="62"/>
      <c r="G172" s="62"/>
      <c r="H172" s="62"/>
      <c r="I172" s="62"/>
      <c r="J172" s="62"/>
      <c r="K172" s="62"/>
      <c r="L172" s="62"/>
      <c r="M172" s="62"/>
      <c r="N172" s="62"/>
      <c r="O172" s="62"/>
      <c r="P172" s="62"/>
      <c r="Q172" s="62"/>
      <c r="R172" s="62"/>
      <c r="S172" s="62"/>
      <c r="T172" s="62"/>
      <c r="U172" s="62"/>
      <c r="V172" s="62"/>
      <c r="W172" s="62"/>
      <c r="X172" s="62"/>
      <c r="Y172" s="62"/>
      <c r="Z172" s="62"/>
      <c r="AA172" s="62"/>
      <c r="AB172" s="62"/>
      <c r="AC172" s="62"/>
      <c r="AD172" s="62"/>
      <c r="AE172" s="62"/>
      <c r="AF172" s="62"/>
      <c r="AG172" s="62"/>
      <c r="AH172" s="62"/>
      <c r="AI172" s="62"/>
      <c r="AJ172" s="62"/>
      <c r="AK172" s="62"/>
      <c r="AL172" s="62"/>
      <c r="AM172" s="62"/>
      <c r="AN172" s="62"/>
      <c r="AO172" s="62"/>
      <c r="AP172" s="62"/>
      <c r="AQ172" s="62"/>
      <c r="AR172" s="62"/>
      <c r="AS172" s="62"/>
      <c r="AT172" s="62"/>
      <c r="AU172" s="62"/>
      <c r="AV172" s="62"/>
      <c r="AW172" s="80"/>
      <c r="BH172" s="86"/>
    </row>
    <row r="173" spans="4:69" x14ac:dyDescent="0.2">
      <c r="D173" s="62"/>
      <c r="E173" s="62"/>
      <c r="F173" s="62"/>
      <c r="G173" s="62"/>
      <c r="H173" s="62"/>
      <c r="I173" s="62"/>
      <c r="J173" s="62"/>
      <c r="K173" s="62"/>
      <c r="L173" s="62"/>
      <c r="M173" s="62"/>
      <c r="N173" s="62"/>
      <c r="O173" s="62"/>
      <c r="P173" s="62"/>
      <c r="Q173" s="62"/>
      <c r="R173" s="62"/>
      <c r="S173" s="62"/>
      <c r="T173" s="62"/>
      <c r="U173" s="62"/>
      <c r="V173" s="62"/>
      <c r="W173" s="62"/>
      <c r="X173" s="62"/>
      <c r="Y173" s="62"/>
      <c r="Z173" s="62"/>
      <c r="AA173" s="62"/>
      <c r="AB173" s="62"/>
      <c r="AC173" s="62"/>
      <c r="AD173" s="62"/>
      <c r="AE173" s="62"/>
      <c r="AF173" s="62"/>
      <c r="AG173" s="62"/>
      <c r="AH173" s="62"/>
      <c r="AI173" s="62"/>
      <c r="AJ173" s="62"/>
      <c r="AK173" s="62"/>
      <c r="AL173" s="62"/>
      <c r="AM173" s="62"/>
      <c r="AN173" s="62"/>
      <c r="AO173" s="62"/>
      <c r="AP173" s="62"/>
      <c r="AQ173" s="62"/>
      <c r="AR173" s="62"/>
      <c r="AS173" s="62"/>
      <c r="AT173" s="62"/>
      <c r="AU173" s="62"/>
      <c r="AV173" s="62"/>
      <c r="AW173" s="80"/>
      <c r="BH173" s="86"/>
    </row>
    <row r="174" spans="4:69" x14ac:dyDescent="0.2">
      <c r="D174" s="80"/>
      <c r="E174" s="80"/>
      <c r="F174" s="80"/>
      <c r="G174" s="80"/>
      <c r="H174" s="80"/>
      <c r="I174" s="80"/>
      <c r="J174" s="80"/>
      <c r="K174" s="80"/>
      <c r="L174" s="80"/>
      <c r="M174" s="80"/>
      <c r="N174" s="80"/>
      <c r="O174" s="80"/>
      <c r="P174" s="80"/>
      <c r="Q174" s="80"/>
      <c r="R174" s="80"/>
      <c r="S174" s="80"/>
      <c r="T174" s="80"/>
      <c r="U174" s="80"/>
      <c r="V174" s="80"/>
      <c r="W174" s="80"/>
      <c r="X174" s="80"/>
      <c r="Y174" s="80"/>
      <c r="Z174" s="80"/>
      <c r="AA174" s="80"/>
      <c r="AB174" s="80"/>
      <c r="AC174" s="80"/>
      <c r="AD174" s="80"/>
      <c r="AE174" s="80"/>
      <c r="AF174" s="80"/>
      <c r="AG174" s="80"/>
      <c r="AH174" s="80"/>
      <c r="AI174" s="80"/>
      <c r="AJ174" s="80"/>
      <c r="AK174" s="80"/>
      <c r="AL174" s="80"/>
      <c r="AM174" s="80"/>
      <c r="AN174" s="80"/>
      <c r="AO174" s="80"/>
      <c r="AP174" s="80"/>
      <c r="AQ174" s="80"/>
      <c r="AR174" s="80"/>
      <c r="AS174" s="80"/>
      <c r="AT174" s="80"/>
      <c r="AU174" s="80"/>
      <c r="AV174" s="80"/>
      <c r="AW174" s="80"/>
      <c r="BH174" s="86"/>
    </row>
    <row r="175" spans="4:69" x14ac:dyDescent="0.2">
      <c r="D175" s="80"/>
      <c r="E175" s="80"/>
      <c r="F175" s="80"/>
      <c r="G175" s="80"/>
      <c r="H175" s="80"/>
      <c r="I175" s="80"/>
      <c r="J175" s="80"/>
      <c r="K175" s="80"/>
      <c r="L175" s="80"/>
      <c r="M175" s="80"/>
      <c r="N175" s="80"/>
      <c r="O175" s="80"/>
      <c r="P175" s="80"/>
      <c r="Q175" s="80"/>
      <c r="R175" s="80"/>
      <c r="S175" s="80"/>
      <c r="T175" s="80"/>
      <c r="U175" s="80"/>
      <c r="V175" s="80"/>
      <c r="W175" s="80"/>
      <c r="X175" s="80"/>
      <c r="Y175" s="80"/>
      <c r="Z175" s="80"/>
      <c r="AA175" s="80"/>
      <c r="AB175" s="80"/>
      <c r="AC175" s="80"/>
      <c r="AD175" s="80"/>
      <c r="AE175" s="80"/>
      <c r="AF175" s="80"/>
      <c r="AG175" s="80"/>
      <c r="AH175" s="80"/>
      <c r="AI175" s="80"/>
      <c r="AJ175" s="80"/>
      <c r="AK175" s="80"/>
      <c r="AL175" s="80"/>
      <c r="AM175" s="80"/>
      <c r="AN175" s="80"/>
      <c r="AO175" s="80"/>
      <c r="AP175" s="80"/>
      <c r="AQ175" s="80"/>
      <c r="AR175" s="80"/>
      <c r="AS175" s="80"/>
      <c r="AT175" s="80"/>
      <c r="AU175" s="80"/>
      <c r="AV175" s="80"/>
      <c r="AW175" s="80"/>
      <c r="BH175" s="86"/>
    </row>
    <row r="176" spans="4:69" x14ac:dyDescent="0.2">
      <c r="D176" s="80"/>
      <c r="E176" s="80"/>
      <c r="F176" s="80"/>
      <c r="G176" s="80"/>
      <c r="H176" s="80"/>
      <c r="I176" s="80"/>
      <c r="J176" s="80"/>
      <c r="K176" s="80"/>
      <c r="L176" s="80"/>
      <c r="M176" s="80"/>
      <c r="N176" s="80"/>
      <c r="O176" s="80"/>
      <c r="P176" s="80"/>
      <c r="Q176" s="80"/>
      <c r="R176" s="80"/>
      <c r="S176" s="80"/>
      <c r="T176" s="80"/>
      <c r="U176" s="80"/>
      <c r="V176" s="80"/>
      <c r="W176" s="80"/>
      <c r="X176" s="80"/>
      <c r="Y176" s="80"/>
      <c r="Z176" s="80"/>
      <c r="AA176" s="80"/>
      <c r="AB176" s="80"/>
      <c r="AC176" s="80"/>
      <c r="AD176" s="80"/>
      <c r="AE176" s="80"/>
      <c r="AF176" s="80"/>
      <c r="AG176" s="80"/>
      <c r="AH176" s="80"/>
      <c r="AI176" s="80"/>
      <c r="AJ176" s="80"/>
      <c r="AK176" s="80"/>
      <c r="AL176" s="80"/>
      <c r="AM176" s="80"/>
      <c r="AN176" s="80"/>
      <c r="AO176" s="80"/>
      <c r="AP176" s="80"/>
      <c r="AQ176" s="80"/>
      <c r="AR176" s="80"/>
      <c r="AS176" s="80"/>
      <c r="AT176" s="80"/>
      <c r="AU176" s="80"/>
      <c r="AV176" s="80"/>
      <c r="AW176" s="80"/>
      <c r="BH176" s="86"/>
    </row>
    <row r="177" spans="4:60" x14ac:dyDescent="0.2">
      <c r="D177" s="80"/>
      <c r="E177" s="80"/>
      <c r="F177" s="80"/>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0"/>
      <c r="AH177" s="80"/>
      <c r="AI177" s="80"/>
      <c r="AJ177" s="80"/>
      <c r="AK177" s="80"/>
      <c r="AL177" s="80"/>
      <c r="AM177" s="80"/>
      <c r="AN177" s="80"/>
      <c r="AO177" s="80"/>
      <c r="AP177" s="80"/>
      <c r="AQ177" s="80"/>
      <c r="AR177" s="80"/>
      <c r="AS177" s="80"/>
      <c r="AT177" s="80"/>
      <c r="AU177" s="80"/>
      <c r="AV177" s="80"/>
      <c r="AW177" s="80"/>
      <c r="BH177" s="86"/>
    </row>
    <row r="178" spans="4:60" x14ac:dyDescent="0.2">
      <c r="D178" s="80"/>
      <c r="E178" s="80"/>
      <c r="F178" s="80"/>
      <c r="G178" s="80"/>
      <c r="H178" s="80"/>
      <c r="I178" s="80"/>
      <c r="J178" s="80"/>
      <c r="K178" s="80"/>
      <c r="L178" s="80"/>
      <c r="M178" s="80"/>
      <c r="N178" s="80"/>
      <c r="O178" s="80"/>
      <c r="P178" s="80"/>
      <c r="Q178" s="80"/>
      <c r="R178" s="80"/>
      <c r="S178" s="80"/>
      <c r="T178" s="80"/>
      <c r="U178" s="80"/>
      <c r="V178" s="80"/>
      <c r="W178" s="80"/>
      <c r="X178" s="80"/>
      <c r="Y178" s="80"/>
      <c r="Z178" s="80"/>
      <c r="AA178" s="80"/>
      <c r="AB178" s="80"/>
      <c r="AC178" s="80"/>
      <c r="AD178" s="80"/>
      <c r="AE178" s="80"/>
      <c r="AF178" s="80"/>
      <c r="AG178" s="80"/>
      <c r="AH178" s="80"/>
      <c r="AI178" s="80"/>
      <c r="AJ178" s="80"/>
      <c r="AK178" s="80"/>
      <c r="AL178" s="80"/>
      <c r="AM178" s="80"/>
      <c r="AN178" s="80"/>
      <c r="AO178" s="80"/>
      <c r="AP178" s="80"/>
      <c r="AQ178" s="80"/>
      <c r="AR178" s="80"/>
      <c r="AS178" s="80"/>
      <c r="AT178" s="80"/>
      <c r="AU178" s="80"/>
      <c r="AV178" s="80"/>
      <c r="AW178" s="80"/>
      <c r="BH178" s="86"/>
    </row>
    <row r="179" spans="4:60" x14ac:dyDescent="0.2">
      <c r="D179" s="80"/>
      <c r="E179" s="80"/>
      <c r="F179" s="80"/>
      <c r="G179" s="80"/>
      <c r="H179" s="80"/>
      <c r="I179" s="80"/>
      <c r="J179" s="80"/>
      <c r="K179" s="80"/>
      <c r="L179" s="80"/>
      <c r="M179" s="80"/>
      <c r="N179" s="80"/>
      <c r="O179" s="80"/>
      <c r="P179" s="80"/>
      <c r="Q179" s="80"/>
      <c r="R179" s="80"/>
      <c r="S179" s="80"/>
      <c r="T179" s="80"/>
      <c r="U179" s="80"/>
      <c r="V179" s="80"/>
      <c r="W179" s="80"/>
      <c r="X179" s="80"/>
      <c r="Y179" s="80"/>
      <c r="Z179" s="80"/>
      <c r="AA179" s="80"/>
      <c r="AB179" s="80"/>
      <c r="AC179" s="80"/>
      <c r="AD179" s="80"/>
      <c r="AE179" s="80"/>
      <c r="AF179" s="80"/>
      <c r="AG179" s="80"/>
      <c r="AH179" s="80"/>
      <c r="AI179" s="80"/>
      <c r="AJ179" s="80"/>
      <c r="AK179" s="80"/>
      <c r="AL179" s="80"/>
      <c r="AM179" s="80"/>
      <c r="AN179" s="80"/>
      <c r="AO179" s="80"/>
      <c r="AP179" s="80"/>
      <c r="AQ179" s="80"/>
      <c r="AR179" s="80"/>
      <c r="AS179" s="80"/>
      <c r="AT179" s="80"/>
      <c r="AU179" s="80"/>
      <c r="AV179" s="80"/>
      <c r="AW179" s="80"/>
      <c r="BH179" s="86"/>
    </row>
    <row r="180" spans="4:60" x14ac:dyDescent="0.2">
      <c r="D180" s="80"/>
      <c r="E180" s="80"/>
      <c r="F180" s="80"/>
      <c r="G180" s="80"/>
      <c r="H180" s="80"/>
      <c r="I180" s="80"/>
      <c r="J180" s="80"/>
      <c r="K180" s="80"/>
      <c r="L180" s="80"/>
      <c r="M180" s="80"/>
      <c r="N180" s="80"/>
      <c r="O180" s="80"/>
      <c r="P180" s="80"/>
      <c r="Q180" s="80"/>
      <c r="R180" s="80"/>
      <c r="S180" s="80"/>
      <c r="T180" s="80"/>
      <c r="U180" s="80"/>
      <c r="V180" s="80"/>
      <c r="W180" s="80"/>
      <c r="X180" s="80"/>
      <c r="Y180" s="80"/>
      <c r="Z180" s="80"/>
      <c r="AA180" s="80"/>
      <c r="AB180" s="80"/>
      <c r="AC180" s="80"/>
      <c r="AD180" s="80"/>
      <c r="AE180" s="80"/>
      <c r="AF180" s="80"/>
      <c r="AG180" s="80"/>
      <c r="AH180" s="80"/>
      <c r="AI180" s="80"/>
      <c r="AJ180" s="80"/>
      <c r="AK180" s="80"/>
      <c r="AL180" s="80"/>
      <c r="AM180" s="80"/>
      <c r="AN180" s="80"/>
      <c r="AO180" s="80"/>
      <c r="AP180" s="80"/>
      <c r="AQ180" s="80"/>
      <c r="AR180" s="80"/>
      <c r="AS180" s="80"/>
      <c r="AT180" s="80"/>
      <c r="AU180" s="80"/>
      <c r="AV180" s="80"/>
      <c r="AW180" s="80"/>
      <c r="AZ180" s="1"/>
      <c r="BA180" s="1"/>
      <c r="BB180" s="1"/>
      <c r="BC180" s="1"/>
      <c r="BD180" s="1"/>
      <c r="BE180" s="1"/>
      <c r="BF180" s="1"/>
      <c r="BG180" s="1"/>
      <c r="BH180" s="1"/>
    </row>
    <row r="181" spans="4:60" x14ac:dyDescent="0.2">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80"/>
      <c r="AJ181" s="80"/>
      <c r="AK181" s="80"/>
      <c r="AL181" s="80"/>
      <c r="AM181" s="80"/>
      <c r="AN181" s="80"/>
      <c r="AO181" s="80"/>
      <c r="AP181" s="80"/>
      <c r="AQ181" s="80"/>
      <c r="AR181" s="80"/>
      <c r="AS181" s="80"/>
      <c r="AT181" s="80"/>
      <c r="AU181" s="80"/>
      <c r="AV181" s="80"/>
      <c r="AW181" s="80"/>
      <c r="AZ181" s="1"/>
      <c r="BC181" s="85"/>
      <c r="BG181" s="1"/>
      <c r="BH181" s="108" t="s">
        <v>55</v>
      </c>
    </row>
    <row r="182" spans="4:60" x14ac:dyDescent="0.2">
      <c r="AZ182" s="1"/>
      <c r="BC182" s="86">
        <v>1920</v>
      </c>
      <c r="BD182" s="70"/>
      <c r="BE182" s="53">
        <v>1</v>
      </c>
      <c r="BG182" s="1"/>
      <c r="BH182" s="1">
        <v>2014</v>
      </c>
    </row>
    <row r="183" spans="4:60" x14ac:dyDescent="0.2">
      <c r="AZ183" s="1"/>
      <c r="BA183" s="102" t="s">
        <v>76</v>
      </c>
      <c r="BB183" s="53">
        <v>6</v>
      </c>
      <c r="BC183" s="86">
        <v>1921</v>
      </c>
      <c r="BD183" s="58" t="s">
        <v>122</v>
      </c>
      <c r="BE183" s="53">
        <v>2</v>
      </c>
      <c r="BF183" s="53">
        <v>2016</v>
      </c>
      <c r="BG183" s="1"/>
      <c r="BH183" s="1">
        <v>2015</v>
      </c>
    </row>
    <row r="184" spans="4:60" x14ac:dyDescent="0.2">
      <c r="AZ184" s="1"/>
      <c r="BA184" s="102" t="s">
        <v>77</v>
      </c>
      <c r="BB184" s="53">
        <v>9</v>
      </c>
      <c r="BC184" s="86">
        <v>1922</v>
      </c>
      <c r="BD184" s="58" t="s">
        <v>123</v>
      </c>
      <c r="BE184" s="53">
        <v>3</v>
      </c>
      <c r="BF184" s="53">
        <v>2017</v>
      </c>
      <c r="BG184" s="53">
        <v>2017</v>
      </c>
      <c r="BH184" s="1">
        <v>2016</v>
      </c>
    </row>
    <row r="185" spans="4:60" x14ac:dyDescent="0.2">
      <c r="AZ185" s="1"/>
      <c r="BA185" s="102" t="s">
        <v>78</v>
      </c>
      <c r="BB185" s="53">
        <v>12</v>
      </c>
      <c r="BC185" s="86">
        <v>1923</v>
      </c>
      <c r="BD185" s="58" t="s">
        <v>124</v>
      </c>
      <c r="BE185" s="53">
        <v>4</v>
      </c>
      <c r="BF185" s="53">
        <v>2018</v>
      </c>
      <c r="BG185" s="53">
        <v>2018</v>
      </c>
      <c r="BH185" s="1">
        <v>2017</v>
      </c>
    </row>
    <row r="186" spans="4:60" x14ac:dyDescent="0.2">
      <c r="AZ186" s="1"/>
      <c r="BB186" s="53">
        <v>15</v>
      </c>
      <c r="BC186" s="86">
        <v>1924</v>
      </c>
      <c r="BD186" s="58" t="s">
        <v>125</v>
      </c>
      <c r="BE186" s="53">
        <v>5</v>
      </c>
      <c r="BF186" s="53">
        <v>2019</v>
      </c>
      <c r="BG186" s="53">
        <v>2019</v>
      </c>
      <c r="BH186" s="1">
        <v>2018</v>
      </c>
    </row>
    <row r="187" spans="4:60" x14ac:dyDescent="0.2">
      <c r="AZ187" s="1"/>
      <c r="BB187" s="53">
        <v>18</v>
      </c>
      <c r="BC187" s="86">
        <v>1925</v>
      </c>
      <c r="BD187" s="58" t="s">
        <v>126</v>
      </c>
      <c r="BE187" s="53">
        <v>6</v>
      </c>
      <c r="BF187" s="53">
        <v>2020</v>
      </c>
      <c r="BG187" s="53">
        <v>2020</v>
      </c>
      <c r="BH187" s="1"/>
    </row>
    <row r="188" spans="4:60" x14ac:dyDescent="0.2">
      <c r="AZ188" s="1"/>
      <c r="BB188" s="53">
        <v>21</v>
      </c>
      <c r="BC188" s="86">
        <v>1926</v>
      </c>
      <c r="BD188" s="58" t="s">
        <v>127</v>
      </c>
      <c r="BE188" s="53">
        <v>7</v>
      </c>
      <c r="BF188" s="53">
        <v>2021</v>
      </c>
      <c r="BG188" s="53">
        <v>2021</v>
      </c>
      <c r="BH188" s="1"/>
    </row>
    <row r="189" spans="4:60" x14ac:dyDescent="0.2">
      <c r="AZ189" s="1"/>
      <c r="BB189" s="53">
        <v>24</v>
      </c>
      <c r="BC189" s="86">
        <v>1927</v>
      </c>
      <c r="BD189" s="58" t="s">
        <v>128</v>
      </c>
      <c r="BE189" s="53">
        <v>8</v>
      </c>
      <c r="BF189" s="53">
        <v>2022</v>
      </c>
      <c r="BG189" s="53">
        <v>2022</v>
      </c>
      <c r="BH189" s="1"/>
    </row>
    <row r="190" spans="4:60" x14ac:dyDescent="0.2">
      <c r="AZ190" s="1"/>
      <c r="BB190" s="53">
        <v>30</v>
      </c>
      <c r="BC190" s="86">
        <v>1928</v>
      </c>
      <c r="BD190" s="58" t="s">
        <v>129</v>
      </c>
      <c r="BE190" s="53">
        <v>9</v>
      </c>
      <c r="BF190" s="53">
        <v>2023</v>
      </c>
      <c r="BG190" s="53">
        <v>2023</v>
      </c>
      <c r="BH190" s="1"/>
    </row>
    <row r="191" spans="4:60" x14ac:dyDescent="0.2">
      <c r="AZ191" s="1"/>
      <c r="BB191" s="53">
        <v>36</v>
      </c>
      <c r="BC191" s="86">
        <v>1929</v>
      </c>
      <c r="BD191" s="58" t="s">
        <v>130</v>
      </c>
      <c r="BE191" s="53">
        <v>10</v>
      </c>
      <c r="BF191" s="53">
        <v>2024</v>
      </c>
      <c r="BG191" s="53">
        <v>2024</v>
      </c>
      <c r="BH191" s="1"/>
    </row>
    <row r="192" spans="4:60" x14ac:dyDescent="0.2">
      <c r="AZ192" s="1"/>
      <c r="BC192" s="86">
        <v>1930</v>
      </c>
      <c r="BD192" s="70">
        <v>10</v>
      </c>
      <c r="BE192" s="53">
        <v>11</v>
      </c>
      <c r="BF192" s="53">
        <v>2025</v>
      </c>
      <c r="BG192" s="53">
        <v>2025</v>
      </c>
      <c r="BH192" s="1"/>
    </row>
    <row r="193" spans="52:67" x14ac:dyDescent="0.2">
      <c r="AZ193" s="1"/>
      <c r="BC193" s="86">
        <v>1931</v>
      </c>
      <c r="BD193" s="70">
        <v>11</v>
      </c>
      <c r="BE193" s="53">
        <v>12</v>
      </c>
      <c r="BG193" s="1"/>
      <c r="BH193" s="1"/>
      <c r="BO193" s="53">
        <v>1979</v>
      </c>
    </row>
    <row r="194" spans="52:67" x14ac:dyDescent="0.2">
      <c r="AZ194" s="1"/>
      <c r="BC194" s="86">
        <v>1932</v>
      </c>
      <c r="BD194" s="70">
        <v>12</v>
      </c>
      <c r="BG194" s="1"/>
      <c r="BH194" s="1"/>
      <c r="BO194" s="53">
        <v>1980</v>
      </c>
    </row>
    <row r="195" spans="52:67" x14ac:dyDescent="0.2">
      <c r="AZ195" s="1"/>
      <c r="BC195" s="86">
        <v>1933</v>
      </c>
      <c r="BD195" s="70">
        <v>13</v>
      </c>
      <c r="BG195" s="1"/>
      <c r="BH195" s="1"/>
      <c r="BO195" s="53">
        <v>1981</v>
      </c>
    </row>
    <row r="196" spans="52:67" x14ac:dyDescent="0.2">
      <c r="AZ196" s="1"/>
      <c r="BC196" s="86">
        <v>1934</v>
      </c>
      <c r="BD196" s="70">
        <v>14</v>
      </c>
      <c r="BG196" s="1"/>
      <c r="BH196" s="1"/>
      <c r="BO196" s="53">
        <v>1982</v>
      </c>
    </row>
    <row r="197" spans="52:67" x14ac:dyDescent="0.2">
      <c r="AZ197" s="1"/>
      <c r="BC197" s="86">
        <v>1935</v>
      </c>
      <c r="BD197" s="70">
        <v>15</v>
      </c>
      <c r="BG197" s="1"/>
      <c r="BH197" s="1"/>
      <c r="BO197" s="53">
        <v>1983</v>
      </c>
    </row>
    <row r="198" spans="52:67" x14ac:dyDescent="0.2">
      <c r="AZ198" s="1"/>
      <c r="BC198" s="86">
        <v>1936</v>
      </c>
      <c r="BD198" s="70">
        <v>16</v>
      </c>
      <c r="BG198" s="1"/>
      <c r="BH198" s="1"/>
      <c r="BO198" s="53">
        <v>1984</v>
      </c>
    </row>
    <row r="199" spans="52:67" x14ac:dyDescent="0.2">
      <c r="AZ199" s="1"/>
      <c r="BC199" s="86">
        <v>1937</v>
      </c>
      <c r="BD199" s="70">
        <v>17</v>
      </c>
      <c r="BG199" s="1"/>
      <c r="BH199" s="1"/>
      <c r="BO199" s="53">
        <v>1985</v>
      </c>
    </row>
    <row r="200" spans="52:67" x14ac:dyDescent="0.2">
      <c r="AZ200" s="1"/>
      <c r="BC200" s="86">
        <v>1938</v>
      </c>
      <c r="BD200" s="70">
        <v>18</v>
      </c>
      <c r="BG200" s="1"/>
      <c r="BH200" s="1"/>
      <c r="BO200" s="53">
        <v>1986</v>
      </c>
    </row>
    <row r="201" spans="52:67" x14ac:dyDescent="0.2">
      <c r="AZ201" s="1"/>
      <c r="BC201" s="86">
        <v>1939</v>
      </c>
      <c r="BD201" s="70">
        <v>19</v>
      </c>
      <c r="BG201" s="1"/>
      <c r="BH201" s="1"/>
      <c r="BO201" s="53">
        <v>1987</v>
      </c>
    </row>
    <row r="202" spans="52:67" x14ac:dyDescent="0.2">
      <c r="AZ202" s="1"/>
      <c r="BC202" s="86">
        <v>1940</v>
      </c>
      <c r="BD202" s="70">
        <v>20</v>
      </c>
      <c r="BG202" s="1"/>
      <c r="BH202" s="1"/>
      <c r="BO202" s="53">
        <v>1988</v>
      </c>
    </row>
    <row r="203" spans="52:67" x14ac:dyDescent="0.2">
      <c r="AZ203" s="1"/>
      <c r="BC203" s="86">
        <v>1941</v>
      </c>
      <c r="BD203" s="70">
        <v>21</v>
      </c>
      <c r="BG203" s="1"/>
      <c r="BH203" s="1"/>
      <c r="BO203" s="53">
        <v>1989</v>
      </c>
    </row>
    <row r="204" spans="52:67" x14ac:dyDescent="0.2">
      <c r="AZ204" s="1"/>
      <c r="BC204" s="86">
        <v>1942</v>
      </c>
      <c r="BD204" s="70">
        <v>22</v>
      </c>
      <c r="BG204" s="1"/>
      <c r="BH204" s="1"/>
      <c r="BO204" s="53">
        <v>1990</v>
      </c>
    </row>
    <row r="205" spans="52:67" x14ac:dyDescent="0.2">
      <c r="AZ205" s="1"/>
      <c r="BC205" s="86">
        <v>1943</v>
      </c>
      <c r="BD205" s="70">
        <v>23</v>
      </c>
      <c r="BG205" s="1"/>
      <c r="BH205" s="1"/>
      <c r="BO205" s="53">
        <v>1991</v>
      </c>
    </row>
    <row r="206" spans="52:67" x14ac:dyDescent="0.2">
      <c r="AZ206" s="1"/>
      <c r="BC206" s="86">
        <v>1944</v>
      </c>
      <c r="BD206" s="70">
        <v>24</v>
      </c>
      <c r="BG206" s="1"/>
      <c r="BH206" s="1"/>
      <c r="BO206" s="53">
        <v>1992</v>
      </c>
    </row>
    <row r="207" spans="52:67" x14ac:dyDescent="0.2">
      <c r="AZ207" s="1"/>
      <c r="BC207" s="86">
        <v>1945</v>
      </c>
      <c r="BD207" s="70">
        <v>25</v>
      </c>
      <c r="BG207" s="1"/>
      <c r="BH207" s="1"/>
      <c r="BO207" s="53">
        <v>1993</v>
      </c>
    </row>
    <row r="208" spans="52:67" x14ac:dyDescent="0.2">
      <c r="AZ208" s="1"/>
      <c r="BC208" s="86">
        <v>1946</v>
      </c>
      <c r="BD208" s="70">
        <v>26</v>
      </c>
      <c r="BG208" s="1"/>
      <c r="BH208" s="1"/>
      <c r="BO208" s="53">
        <v>1994</v>
      </c>
    </row>
    <row r="209" spans="52:67" x14ac:dyDescent="0.2">
      <c r="AZ209" s="1"/>
      <c r="BC209" s="86">
        <v>1947</v>
      </c>
      <c r="BD209" s="70">
        <v>27</v>
      </c>
      <c r="BG209" s="1"/>
      <c r="BH209" s="1"/>
      <c r="BO209" s="53">
        <v>1995</v>
      </c>
    </row>
    <row r="210" spans="52:67" x14ac:dyDescent="0.2">
      <c r="AZ210" s="1"/>
      <c r="BC210" s="86">
        <v>1948</v>
      </c>
      <c r="BD210" s="70">
        <v>28</v>
      </c>
      <c r="BG210" s="1"/>
      <c r="BH210" s="1"/>
      <c r="BO210" s="53">
        <v>1996</v>
      </c>
    </row>
    <row r="211" spans="52:67" x14ac:dyDescent="0.2">
      <c r="AZ211" s="1"/>
      <c r="BC211" s="86">
        <v>1949</v>
      </c>
      <c r="BD211" s="70">
        <v>29</v>
      </c>
      <c r="BG211" s="1"/>
      <c r="BH211" s="1"/>
      <c r="BO211" s="53">
        <v>1997</v>
      </c>
    </row>
    <row r="212" spans="52:67" x14ac:dyDescent="0.2">
      <c r="AZ212" s="1"/>
      <c r="BC212" s="86">
        <v>1950</v>
      </c>
      <c r="BD212" s="70">
        <v>30</v>
      </c>
      <c r="BG212" s="1"/>
      <c r="BH212" s="1"/>
      <c r="BO212" s="53">
        <v>1998</v>
      </c>
    </row>
    <row r="213" spans="52:67" x14ac:dyDescent="0.2">
      <c r="AZ213" s="1"/>
      <c r="BC213" s="86">
        <v>1951</v>
      </c>
      <c r="BD213" s="70">
        <v>31</v>
      </c>
      <c r="BG213" s="1"/>
      <c r="BH213" s="1"/>
      <c r="BO213" s="53">
        <v>1999</v>
      </c>
    </row>
    <row r="214" spans="52:67" x14ac:dyDescent="0.2">
      <c r="AZ214" s="1"/>
      <c r="BC214" s="86">
        <v>1952</v>
      </c>
      <c r="BG214" s="1"/>
      <c r="BH214" s="1"/>
      <c r="BO214" s="53">
        <v>2000</v>
      </c>
    </row>
    <row r="215" spans="52:67" x14ac:dyDescent="0.2">
      <c r="AZ215" s="1"/>
      <c r="BC215" s="53">
        <v>1953</v>
      </c>
      <c r="BG215" s="1"/>
      <c r="BH215" s="1"/>
      <c r="BO215" s="53">
        <v>2001</v>
      </c>
    </row>
    <row r="216" spans="52:67" x14ac:dyDescent="0.2">
      <c r="AZ216" s="1"/>
      <c r="BC216" s="53">
        <v>1954</v>
      </c>
      <c r="BG216" s="1"/>
      <c r="BH216" s="1"/>
      <c r="BO216" s="53">
        <v>2002</v>
      </c>
    </row>
    <row r="217" spans="52:67" x14ac:dyDescent="0.2">
      <c r="AZ217" s="1"/>
      <c r="BC217" s="53">
        <v>1955</v>
      </c>
      <c r="BG217" s="1"/>
      <c r="BH217" s="1"/>
      <c r="BO217" s="53">
        <v>2003</v>
      </c>
    </row>
    <row r="218" spans="52:67" x14ac:dyDescent="0.2">
      <c r="AZ218" s="1"/>
      <c r="BC218" s="53">
        <v>1956</v>
      </c>
      <c r="BG218" s="1"/>
      <c r="BH218" s="1"/>
      <c r="BO218" s="53">
        <v>2004</v>
      </c>
    </row>
    <row r="219" spans="52:67" x14ac:dyDescent="0.2">
      <c r="AZ219" s="1"/>
      <c r="BC219" s="53">
        <v>1957</v>
      </c>
      <c r="BG219" s="1"/>
      <c r="BH219" s="1"/>
      <c r="BO219" s="53">
        <v>2005</v>
      </c>
    </row>
    <row r="220" spans="52:67" x14ac:dyDescent="0.2">
      <c r="AZ220" s="1"/>
      <c r="BC220" s="53">
        <v>1958</v>
      </c>
      <c r="BG220" s="1"/>
      <c r="BH220" s="1"/>
      <c r="BO220" s="53">
        <v>2006</v>
      </c>
    </row>
    <row r="221" spans="52:67" x14ac:dyDescent="0.2">
      <c r="AZ221" s="1"/>
      <c r="BC221" s="53">
        <v>1959</v>
      </c>
      <c r="BG221" s="1"/>
      <c r="BH221" s="1"/>
      <c r="BO221" s="53">
        <v>2007</v>
      </c>
    </row>
    <row r="222" spans="52:67" x14ac:dyDescent="0.2">
      <c r="AZ222" s="1"/>
      <c r="BC222" s="53">
        <v>1960</v>
      </c>
      <c r="BG222" s="1"/>
      <c r="BH222" s="1"/>
      <c r="BO222" s="53">
        <v>2008</v>
      </c>
    </row>
    <row r="223" spans="52:67" x14ac:dyDescent="0.2">
      <c r="AZ223" s="1"/>
      <c r="BC223" s="53">
        <v>1961</v>
      </c>
      <c r="BG223" s="1"/>
      <c r="BH223" s="1"/>
      <c r="BO223" s="53">
        <v>2009</v>
      </c>
    </row>
    <row r="224" spans="52:67" x14ac:dyDescent="0.2">
      <c r="AZ224" s="1"/>
      <c r="BC224" s="53">
        <v>1962</v>
      </c>
      <c r="BG224" s="1"/>
      <c r="BH224" s="1"/>
      <c r="BO224" s="53">
        <v>2010</v>
      </c>
    </row>
    <row r="225" spans="52:60" x14ac:dyDescent="0.2">
      <c r="AZ225" s="1"/>
      <c r="BC225" s="53">
        <v>1963</v>
      </c>
      <c r="BG225" s="1"/>
      <c r="BH225" s="1"/>
    </row>
    <row r="226" spans="52:60" x14ac:dyDescent="0.2">
      <c r="AZ226" s="1"/>
      <c r="BC226" s="53">
        <v>1964</v>
      </c>
      <c r="BG226" s="1"/>
      <c r="BH226" s="1"/>
    </row>
    <row r="227" spans="52:60" x14ac:dyDescent="0.2">
      <c r="AZ227" s="1"/>
      <c r="BC227" s="53">
        <v>1965</v>
      </c>
      <c r="BG227" s="1"/>
      <c r="BH227" s="1"/>
    </row>
    <row r="228" spans="52:60" x14ac:dyDescent="0.2">
      <c r="AZ228" s="1"/>
      <c r="BC228" s="53">
        <v>1966</v>
      </c>
      <c r="BG228" s="1"/>
      <c r="BH228" s="1"/>
    </row>
    <row r="229" spans="52:60" x14ac:dyDescent="0.2">
      <c r="AZ229" s="1"/>
      <c r="BC229" s="53">
        <v>1967</v>
      </c>
      <c r="BG229" s="1"/>
      <c r="BH229" s="1"/>
    </row>
    <row r="230" spans="52:60" x14ac:dyDescent="0.2">
      <c r="AZ230" s="1"/>
      <c r="BC230" s="53">
        <v>1968</v>
      </c>
      <c r="BG230" s="1"/>
      <c r="BH230" s="1"/>
    </row>
    <row r="231" spans="52:60" x14ac:dyDescent="0.2">
      <c r="AZ231" s="1"/>
      <c r="BC231" s="53">
        <v>1969</v>
      </c>
      <c r="BG231" s="1"/>
      <c r="BH231" s="1"/>
    </row>
    <row r="232" spans="52:60" x14ac:dyDescent="0.2">
      <c r="AZ232" s="1"/>
      <c r="BC232" s="53">
        <v>1970</v>
      </c>
      <c r="BG232" s="1"/>
      <c r="BH232" s="1"/>
    </row>
    <row r="233" spans="52:60" x14ac:dyDescent="0.2">
      <c r="AZ233" s="1"/>
      <c r="BC233" s="53">
        <v>1971</v>
      </c>
      <c r="BG233" s="1"/>
      <c r="BH233" s="1"/>
    </row>
    <row r="234" spans="52:60" x14ac:dyDescent="0.2">
      <c r="AZ234" s="1"/>
      <c r="BC234" s="53">
        <v>1972</v>
      </c>
      <c r="BG234" s="1"/>
      <c r="BH234" s="1"/>
    </row>
    <row r="235" spans="52:60" x14ac:dyDescent="0.2">
      <c r="AZ235" s="1"/>
      <c r="BC235" s="53">
        <v>1973</v>
      </c>
      <c r="BG235" s="1"/>
      <c r="BH235" s="1"/>
    </row>
    <row r="236" spans="52:60" x14ac:dyDescent="0.2">
      <c r="AZ236" s="1"/>
      <c r="BC236" s="53">
        <v>1974</v>
      </c>
      <c r="BG236" s="1"/>
      <c r="BH236" s="1"/>
    </row>
    <row r="237" spans="52:60" x14ac:dyDescent="0.2">
      <c r="AZ237" s="1"/>
      <c r="BC237" s="53">
        <v>1975</v>
      </c>
      <c r="BG237" s="1"/>
      <c r="BH237" s="1"/>
    </row>
    <row r="238" spans="52:60" x14ac:dyDescent="0.2">
      <c r="AZ238" s="1"/>
      <c r="BC238" s="53">
        <v>1976</v>
      </c>
      <c r="BG238" s="1"/>
      <c r="BH238" s="1"/>
    </row>
    <row r="239" spans="52:60" x14ac:dyDescent="0.2">
      <c r="AZ239" s="1"/>
      <c r="BC239" s="53">
        <v>1977</v>
      </c>
      <c r="BG239" s="1"/>
      <c r="BH239" s="1"/>
    </row>
    <row r="240" spans="52:60" x14ac:dyDescent="0.2">
      <c r="AZ240" s="1"/>
      <c r="BC240" s="53">
        <v>1978</v>
      </c>
      <c r="BG240" s="1"/>
      <c r="BH240" s="1"/>
    </row>
    <row r="241" spans="52:60" x14ac:dyDescent="0.2">
      <c r="AZ241" s="1"/>
      <c r="BC241" s="53">
        <v>1979</v>
      </c>
      <c r="BG241" s="1"/>
      <c r="BH241" s="1"/>
    </row>
    <row r="242" spans="52:60" x14ac:dyDescent="0.2">
      <c r="AZ242" s="1"/>
      <c r="BC242" s="53">
        <v>1980</v>
      </c>
      <c r="BG242" s="1"/>
      <c r="BH242" s="1"/>
    </row>
    <row r="243" spans="52:60" x14ac:dyDescent="0.2">
      <c r="AZ243" s="1"/>
      <c r="BC243" s="53">
        <v>1981</v>
      </c>
      <c r="BG243" s="1"/>
      <c r="BH243" s="1"/>
    </row>
    <row r="244" spans="52:60" x14ac:dyDescent="0.2">
      <c r="AZ244" s="1"/>
      <c r="BC244" s="53">
        <v>1982</v>
      </c>
      <c r="BG244" s="1"/>
      <c r="BH244" s="1"/>
    </row>
    <row r="245" spans="52:60" x14ac:dyDescent="0.2">
      <c r="AZ245" s="1"/>
      <c r="BC245" s="53">
        <v>1983</v>
      </c>
      <c r="BG245" s="1"/>
      <c r="BH245" s="1"/>
    </row>
    <row r="246" spans="52:60" x14ac:dyDescent="0.2">
      <c r="AZ246" s="1"/>
      <c r="BC246" s="53">
        <v>1984</v>
      </c>
      <c r="BG246" s="1"/>
      <c r="BH246" s="1"/>
    </row>
    <row r="247" spans="52:60" x14ac:dyDescent="0.2">
      <c r="AZ247" s="1"/>
      <c r="BC247" s="53">
        <v>1985</v>
      </c>
      <c r="BG247" s="1"/>
      <c r="BH247" s="1"/>
    </row>
    <row r="248" spans="52:60" x14ac:dyDescent="0.2">
      <c r="AZ248" s="1"/>
      <c r="BC248" s="53">
        <v>1986</v>
      </c>
      <c r="BG248" s="1"/>
      <c r="BH248" s="1"/>
    </row>
    <row r="249" spans="52:60" x14ac:dyDescent="0.2">
      <c r="AZ249" s="1"/>
      <c r="BC249" s="53">
        <v>1987</v>
      </c>
      <c r="BG249" s="1"/>
      <c r="BH249" s="1"/>
    </row>
    <row r="250" spans="52:60" x14ac:dyDescent="0.2">
      <c r="AZ250" s="1"/>
      <c r="BC250" s="53">
        <v>1988</v>
      </c>
      <c r="BG250" s="1"/>
      <c r="BH250" s="1"/>
    </row>
    <row r="251" spans="52:60" x14ac:dyDescent="0.2">
      <c r="AZ251" s="1"/>
      <c r="BC251" s="53">
        <v>1989</v>
      </c>
      <c r="BG251" s="1"/>
      <c r="BH251" s="1"/>
    </row>
    <row r="252" spans="52:60" x14ac:dyDescent="0.2">
      <c r="AZ252" s="1"/>
      <c r="BC252" s="53">
        <v>1990</v>
      </c>
      <c r="BG252" s="1"/>
      <c r="BH252" s="1"/>
    </row>
    <row r="253" spans="52:60" x14ac:dyDescent="0.2">
      <c r="AZ253" s="1"/>
      <c r="BC253" s="53">
        <v>1991</v>
      </c>
      <c r="BG253" s="1"/>
      <c r="BH253" s="1"/>
    </row>
    <row r="254" spans="52:60" x14ac:dyDescent="0.2">
      <c r="AZ254" s="1"/>
      <c r="BC254" s="53">
        <v>1992</v>
      </c>
      <c r="BG254" s="1"/>
      <c r="BH254" s="1"/>
    </row>
    <row r="255" spans="52:60" x14ac:dyDescent="0.2">
      <c r="AZ255" s="1"/>
      <c r="BC255" s="53">
        <v>1993</v>
      </c>
      <c r="BG255" s="1"/>
      <c r="BH255" s="1"/>
    </row>
    <row r="256" spans="52:60" x14ac:dyDescent="0.2">
      <c r="AZ256" s="1"/>
      <c r="BC256" s="53">
        <v>1994</v>
      </c>
      <c r="BG256" s="1"/>
      <c r="BH256" s="1"/>
    </row>
    <row r="257" spans="52:60" x14ac:dyDescent="0.2">
      <c r="AZ257" s="1"/>
      <c r="BC257" s="53">
        <v>1995</v>
      </c>
      <c r="BG257" s="1"/>
      <c r="BH257" s="1"/>
    </row>
    <row r="258" spans="52:60" x14ac:dyDescent="0.2">
      <c r="AZ258" s="1"/>
      <c r="BC258" s="53">
        <v>1996</v>
      </c>
      <c r="BG258" s="1"/>
      <c r="BH258" s="1"/>
    </row>
    <row r="259" spans="52:60" x14ac:dyDescent="0.2">
      <c r="AZ259" s="1"/>
      <c r="BC259" s="53">
        <v>1997</v>
      </c>
      <c r="BG259" s="1"/>
      <c r="BH259" s="1"/>
    </row>
    <row r="260" spans="52:60" x14ac:dyDescent="0.2">
      <c r="AZ260" s="1"/>
      <c r="BC260" s="53">
        <v>1998</v>
      </c>
      <c r="BG260" s="1"/>
      <c r="BH260" s="1"/>
    </row>
    <row r="261" spans="52:60" x14ac:dyDescent="0.2">
      <c r="AZ261" s="1"/>
      <c r="BC261" s="53">
        <v>1999</v>
      </c>
      <c r="BG261" s="1"/>
      <c r="BH261" s="1"/>
    </row>
    <row r="262" spans="52:60" x14ac:dyDescent="0.2">
      <c r="AZ262" s="1"/>
      <c r="BC262" s="53">
        <v>2000</v>
      </c>
      <c r="BG262" s="1"/>
      <c r="BH262" s="1"/>
    </row>
    <row r="263" spans="52:60" x14ac:dyDescent="0.2">
      <c r="AZ263" s="1"/>
      <c r="BC263" s="53">
        <v>2001</v>
      </c>
      <c r="BG263" s="1"/>
      <c r="BH263" s="1"/>
    </row>
    <row r="264" spans="52:60" x14ac:dyDescent="0.2">
      <c r="AZ264" s="1"/>
      <c r="BC264" s="53">
        <v>2002</v>
      </c>
      <c r="BG264" s="1"/>
      <c r="BH264" s="1"/>
    </row>
    <row r="265" spans="52:60" x14ac:dyDescent="0.2">
      <c r="AZ265" s="1"/>
      <c r="BC265" s="53">
        <v>2003</v>
      </c>
      <c r="BG265" s="1"/>
      <c r="BH265" s="1"/>
    </row>
    <row r="266" spans="52:60" x14ac:dyDescent="0.2">
      <c r="AZ266" s="1"/>
      <c r="BC266" s="53">
        <v>2004</v>
      </c>
      <c r="BG266" s="1"/>
      <c r="BH266" s="1"/>
    </row>
    <row r="267" spans="52:60" x14ac:dyDescent="0.2">
      <c r="AZ267" s="1"/>
      <c r="BC267" s="53">
        <v>2005</v>
      </c>
      <c r="BG267" s="1"/>
      <c r="BH267" s="1"/>
    </row>
    <row r="268" spans="52:60" x14ac:dyDescent="0.2">
      <c r="AZ268" s="1"/>
      <c r="BC268" s="53">
        <v>2006</v>
      </c>
      <c r="BG268" s="1"/>
      <c r="BH268" s="1"/>
    </row>
    <row r="269" spans="52:60" x14ac:dyDescent="0.2">
      <c r="AZ269" s="1"/>
      <c r="BC269" s="53">
        <v>2007</v>
      </c>
      <c r="BG269" s="1"/>
      <c r="BH269" s="1"/>
    </row>
    <row r="270" spans="52:60" x14ac:dyDescent="0.2">
      <c r="AZ270" s="1"/>
      <c r="BC270" s="53">
        <v>2008</v>
      </c>
      <c r="BG270" s="1"/>
      <c r="BH270" s="1"/>
    </row>
    <row r="271" spans="52:60" x14ac:dyDescent="0.2">
      <c r="AZ271" s="1"/>
      <c r="BC271" s="53">
        <v>2009</v>
      </c>
      <c r="BG271" s="1"/>
      <c r="BH271" s="1"/>
    </row>
    <row r="272" spans="52:60" x14ac:dyDescent="0.2">
      <c r="AZ272" s="1"/>
      <c r="BC272" s="53">
        <v>2010</v>
      </c>
      <c r="BG272" s="1"/>
      <c r="BH272" s="1"/>
    </row>
    <row r="273" spans="52:60" x14ac:dyDescent="0.2">
      <c r="AZ273" s="1"/>
      <c r="BC273" s="53">
        <v>2011</v>
      </c>
      <c r="BG273" s="1"/>
      <c r="BH273" s="1"/>
    </row>
    <row r="274" spans="52:60" x14ac:dyDescent="0.2">
      <c r="AZ274" s="1"/>
      <c r="BC274" s="53">
        <v>2012</v>
      </c>
      <c r="BG274" s="1"/>
      <c r="BH274" s="1"/>
    </row>
    <row r="275" spans="52:60" x14ac:dyDescent="0.2">
      <c r="AZ275" s="1"/>
      <c r="BC275" s="53">
        <v>2013</v>
      </c>
      <c r="BG275" s="1"/>
      <c r="BH275" s="1"/>
    </row>
    <row r="276" spans="52:60" x14ac:dyDescent="0.2">
      <c r="AZ276" s="1"/>
      <c r="BC276" s="53">
        <v>2014</v>
      </c>
      <c r="BG276" s="1"/>
      <c r="BH276" s="1"/>
    </row>
    <row r="277" spans="52:60" x14ac:dyDescent="0.2">
      <c r="AZ277" s="1"/>
      <c r="BC277" s="53">
        <v>2015</v>
      </c>
      <c r="BG277" s="1"/>
      <c r="BH277" s="1"/>
    </row>
    <row r="278" spans="52:60" x14ac:dyDescent="0.2">
      <c r="BC278" s="53">
        <v>2016</v>
      </c>
    </row>
  </sheetData>
  <sheetProtection selectLockedCells="1"/>
  <mergeCells count="136">
    <mergeCell ref="F109:AO109"/>
    <mergeCell ref="F123:AV123"/>
    <mergeCell ref="F140:AV140"/>
    <mergeCell ref="F122:AV122"/>
    <mergeCell ref="F124:AV126"/>
    <mergeCell ref="F128:AV128"/>
    <mergeCell ref="F87:AV88"/>
    <mergeCell ref="F89:AV90"/>
    <mergeCell ref="F83:AV85"/>
    <mergeCell ref="F75:AV76"/>
    <mergeCell ref="F81:AV82"/>
    <mergeCell ref="O100:V100"/>
    <mergeCell ref="Z100:AJ100"/>
    <mergeCell ref="F103:AV103"/>
    <mergeCell ref="Z101:AA101"/>
    <mergeCell ref="AB101:AJ101"/>
    <mergeCell ref="F100:N100"/>
    <mergeCell ref="O101:V101"/>
    <mergeCell ref="AK101:AR101"/>
    <mergeCell ref="AO70:AV70"/>
    <mergeCell ref="F77:AV79"/>
    <mergeCell ref="AD61:AK61"/>
    <mergeCell ref="AD62:AK62"/>
    <mergeCell ref="AD64:AK64"/>
    <mergeCell ref="AO64:AV64"/>
    <mergeCell ref="AO61:AV61"/>
    <mergeCell ref="AO62:AV62"/>
    <mergeCell ref="AO67:AV67"/>
    <mergeCell ref="G61:AB61"/>
    <mergeCell ref="AO54:AV54"/>
    <mergeCell ref="AO55:AV55"/>
    <mergeCell ref="AO56:AV56"/>
    <mergeCell ref="AO57:AV57"/>
    <mergeCell ref="AD60:AK60"/>
    <mergeCell ref="AO58:AV58"/>
    <mergeCell ref="AO59:AV59"/>
    <mergeCell ref="AO60:AV60"/>
    <mergeCell ref="Z62:AB62"/>
    <mergeCell ref="AD54:AK54"/>
    <mergeCell ref="AD55:AK55"/>
    <mergeCell ref="AD56:AK56"/>
    <mergeCell ref="AD57:AK57"/>
    <mergeCell ref="AD58:AK58"/>
    <mergeCell ref="AD59:AK59"/>
    <mergeCell ref="G60:AB60"/>
    <mergeCell ref="Z51:AB51"/>
    <mergeCell ref="AD49:AK49"/>
    <mergeCell ref="AD50:AK50"/>
    <mergeCell ref="AD51:AK51"/>
    <mergeCell ref="AO51:AV51"/>
    <mergeCell ref="AD48:AK48"/>
    <mergeCell ref="G50:AB50"/>
    <mergeCell ref="AO46:AV46"/>
    <mergeCell ref="AO47:AV47"/>
    <mergeCell ref="AO48:AV48"/>
    <mergeCell ref="AO49:AV49"/>
    <mergeCell ref="AO50:AV50"/>
    <mergeCell ref="AD47:AK47"/>
    <mergeCell ref="AD46:AK46"/>
    <mergeCell ref="Z43:AB43"/>
    <mergeCell ref="AD43:AK43"/>
    <mergeCell ref="V11:AV12"/>
    <mergeCell ref="V22:AV22"/>
    <mergeCell ref="V19:AV20"/>
    <mergeCell ref="AO35:AV35"/>
    <mergeCell ref="V17:W17"/>
    <mergeCell ref="Y17:AB17"/>
    <mergeCell ref="AD17:AE17"/>
    <mergeCell ref="AM17:AP17"/>
    <mergeCell ref="AR17:AS17"/>
    <mergeCell ref="AU17:AV17"/>
    <mergeCell ref="V14:AV15"/>
    <mergeCell ref="AD30:AK32"/>
    <mergeCell ref="AD35:AK35"/>
    <mergeCell ref="AG17:AH17"/>
    <mergeCell ref="AJ17:AL17"/>
    <mergeCell ref="AO43:AV43"/>
    <mergeCell ref="AO39:AV39"/>
    <mergeCell ref="AO40:AV40"/>
    <mergeCell ref="AD36:AK36"/>
    <mergeCell ref="AD41:AK41"/>
    <mergeCell ref="AD42:AK42"/>
    <mergeCell ref="AD38:AK38"/>
    <mergeCell ref="AO37:AV37"/>
    <mergeCell ref="E26:AV26"/>
    <mergeCell ref="AO30:AV32"/>
    <mergeCell ref="AO36:AV36"/>
    <mergeCell ref="AD37:AK37"/>
    <mergeCell ref="AO41:AV41"/>
    <mergeCell ref="AO42:AV42"/>
    <mergeCell ref="AD39:AK39"/>
    <mergeCell ref="AD40:AK40"/>
    <mergeCell ref="AO38:AV38"/>
    <mergeCell ref="G42:AB42"/>
    <mergeCell ref="AP171:AV171"/>
    <mergeCell ref="F99:AP99"/>
    <mergeCell ref="F93:AV95"/>
    <mergeCell ref="F97:AP97"/>
    <mergeCell ref="F92:AV92"/>
    <mergeCell ref="F115:AV115"/>
    <mergeCell ref="F104:AV104"/>
    <mergeCell ref="F110:AV110"/>
    <mergeCell ref="F105:AV107"/>
    <mergeCell ref="F129:AV129"/>
    <mergeCell ref="AG171:AN171"/>
    <mergeCell ref="F170:R170"/>
    <mergeCell ref="T170:AE170"/>
    <mergeCell ref="F152:AV152"/>
    <mergeCell ref="F157:U157"/>
    <mergeCell ref="V157:Z157"/>
    <mergeCell ref="AL157:AV157"/>
    <mergeCell ref="F171:R171"/>
    <mergeCell ref="T171:AE171"/>
    <mergeCell ref="F116:AV116"/>
    <mergeCell ref="F141:AV143"/>
    <mergeCell ref="AK100:AR100"/>
    <mergeCell ref="F101:N101"/>
    <mergeCell ref="F117:AV117"/>
    <mergeCell ref="F118:AV120"/>
    <mergeCell ref="F111:AV113"/>
    <mergeCell ref="F166:AV168"/>
    <mergeCell ref="AP170:AV170"/>
    <mergeCell ref="F162:AV164"/>
    <mergeCell ref="AG170:AN170"/>
    <mergeCell ref="F145:AF145"/>
    <mergeCell ref="AQ145:AV145"/>
    <mergeCell ref="F147:Y147"/>
    <mergeCell ref="V158:Z158"/>
    <mergeCell ref="F148:X148"/>
    <mergeCell ref="Y148:AB148"/>
    <mergeCell ref="AG148:AH148"/>
    <mergeCell ref="F130:AV130"/>
    <mergeCell ref="F131:AV133"/>
    <mergeCell ref="F139:AV139"/>
    <mergeCell ref="F135:AV137"/>
    <mergeCell ref="AD148:AE148"/>
  </mergeCells>
  <phoneticPr fontId="4" type="noConversion"/>
  <conditionalFormatting sqref="F162:AV164">
    <cfRule type="cellIs" dxfId="50" priority="2" stopIfTrue="1" operator="notEqual">
      <formula>""</formula>
    </cfRule>
    <cfRule type="expression" dxfId="49" priority="3" stopIfTrue="1">
      <formula>($A$12=TRUE)</formula>
    </cfRule>
  </conditionalFormatting>
  <conditionalFormatting sqref="F124:AV126">
    <cfRule type="cellIs" dxfId="48" priority="4" stopIfTrue="1" operator="notEqual">
      <formula>""</formula>
    </cfRule>
    <cfRule type="expression" dxfId="47" priority="5" stopIfTrue="1">
      <formula>($A$7=TRUE)</formula>
    </cfRule>
  </conditionalFormatting>
  <conditionalFormatting sqref="F131:AV133">
    <cfRule type="cellIs" dxfId="46" priority="6" stopIfTrue="1" operator="notEqual">
      <formula>""</formula>
    </cfRule>
    <cfRule type="expression" dxfId="45" priority="7" stopIfTrue="1">
      <formula>($A$9=TRUE)</formula>
    </cfRule>
  </conditionalFormatting>
  <conditionalFormatting sqref="F135:AV137">
    <cfRule type="cellIs" dxfId="44" priority="8" stopIfTrue="1" operator="notEqual">
      <formula>""</formula>
    </cfRule>
    <cfRule type="expression" dxfId="43" priority="9" stopIfTrue="1">
      <formula>($A$9=FALSE)</formula>
    </cfRule>
  </conditionalFormatting>
  <conditionalFormatting sqref="F141:AV143">
    <cfRule type="cellIs" dxfId="42" priority="10" stopIfTrue="1" operator="notEqual">
      <formula>""</formula>
    </cfRule>
    <cfRule type="expression" dxfId="41" priority="11" stopIfTrue="1">
      <formula>($A$10=TRUE)</formula>
    </cfRule>
  </conditionalFormatting>
  <conditionalFormatting sqref="F111:AV113">
    <cfRule type="cellIs" dxfId="40" priority="12" stopIfTrue="1" operator="notEqual">
      <formula>""</formula>
    </cfRule>
    <cfRule type="expression" dxfId="39" priority="13" stopIfTrue="1">
      <formula>($A$4=TRUE)</formula>
    </cfRule>
  </conditionalFormatting>
  <conditionalFormatting sqref="F118:AV120">
    <cfRule type="cellIs" dxfId="38" priority="14" stopIfTrue="1" operator="notEqual">
      <formula>""</formula>
    </cfRule>
    <cfRule type="expression" dxfId="37" priority="15" stopIfTrue="1">
      <formula>($A$6=TRUE)</formula>
    </cfRule>
  </conditionalFormatting>
  <conditionalFormatting sqref="F105:AV107">
    <cfRule type="cellIs" dxfId="36" priority="16" stopIfTrue="1" operator="notEqual">
      <formula>""</formula>
    </cfRule>
    <cfRule type="expression" dxfId="35" priority="17" stopIfTrue="1">
      <formula>($A$3=TRUE)</formula>
    </cfRule>
  </conditionalFormatting>
  <conditionalFormatting sqref="Y148:AB148 AD148:AE148 AG148:AH148">
    <cfRule type="cellIs" dxfId="34" priority="18" stopIfTrue="1" operator="notEqual">
      <formula>""</formula>
    </cfRule>
    <cfRule type="expression" dxfId="33" priority="19" stopIfTrue="1">
      <formula>($A$11=FALSE)</formula>
    </cfRule>
  </conditionalFormatting>
  <conditionalFormatting sqref="AL157:AV157">
    <cfRule type="cellIs" dxfId="32" priority="20" stopIfTrue="1" operator="notEqual">
      <formula>""</formula>
    </cfRule>
    <cfRule type="expression" dxfId="31" priority="21" stopIfTrue="1">
      <formula>($A$30=TRUE)</formula>
    </cfRule>
  </conditionalFormatting>
  <conditionalFormatting sqref="V11:AV12 V14:AV15 Y17:AB17 AD17:AE17 AG17:AH17 AM17:AP17 AR17:AS17 AU17:AV17 V19:AV20 AD35:AK42 AO35:AV42 AD46:AK50 AO46:AV50 AD54:AK61 AO54:AV61 AO67:AV67 F77:AV79 F83:AV85 F93:AV95 O100:V101 AK100:AR101 AQ145:AV145 V157:Z157 T170:AE170">
    <cfRule type="cellIs" dxfId="30" priority="22" stopIfTrue="1" operator="equal">
      <formula>""</formula>
    </cfRule>
  </conditionalFormatting>
  <conditionalFormatting sqref="G42:AB42 G50:AB50 G60:AB61 AB101:AJ101">
    <cfRule type="cellIs" dxfId="29" priority="23" stopIfTrue="1" operator="equal">
      <formula>"(nurodykite)"</formula>
    </cfRule>
  </conditionalFormatting>
  <conditionalFormatting sqref="F89:AV90">
    <cfRule type="cellIs" dxfId="1" priority="1" stopIfTrue="1" operator="equal">
      <formula>""</formula>
    </cfRule>
  </conditionalFormatting>
  <dataValidations count="12">
    <dataValidation type="list" allowBlank="1" showInputMessage="1" showErrorMessage="1" promptTitle="Metai" sqref="AQ145:AV145">
      <formula1>$BC$181:$BC$278</formula1>
    </dataValidation>
    <dataValidation type="list" allowBlank="1" showInputMessage="1" showErrorMessage="1" sqref="AO67:AV67">
      <formula1>$BB$182:$BB$191</formula1>
    </dataValidation>
    <dataValidation type="list" allowBlank="1" showInputMessage="1" showErrorMessage="1" sqref="AR17:AS17">
      <formula1>$BE$181:$BE$193</formula1>
    </dataValidation>
    <dataValidation type="list" allowBlank="1" showInputMessage="1" showErrorMessage="1" sqref="AU17:AV17">
      <formula1>$BD$182:$BD$213</formula1>
    </dataValidation>
    <dataValidation type="list" allowBlank="1" showInputMessage="1" showErrorMessage="1" sqref="AM17:AP17">
      <formula1>$BF$182:$BF$192</formula1>
    </dataValidation>
    <dataValidation type="list" allowBlank="1" showInputMessage="1" showErrorMessage="1" sqref="Y148:AB148">
      <formula1>$BF$182:$BF$185</formula1>
    </dataValidation>
    <dataValidation type="list" allowBlank="1" showInputMessage="1" showErrorMessage="1" sqref="AD148:AE148">
      <formula1>$BE$181:$BE$193</formula1>
    </dataValidation>
    <dataValidation type="list" allowBlank="1" showInputMessage="1" showErrorMessage="1" sqref="AG148:AH148">
      <formula1>$BD$182:$BD$213</formula1>
    </dataValidation>
    <dataValidation type="list" allowBlank="1" showInputMessage="1" showErrorMessage="1" sqref="V157:Z157">
      <formula1>$BA$182:$BA$185</formula1>
    </dataValidation>
    <dataValidation type="list" allowBlank="1" showInputMessage="1" showErrorMessage="1" sqref="Y17:AB17">
      <formula1>$BF$182:$BF$192</formula1>
    </dataValidation>
    <dataValidation type="list" allowBlank="1" showInputMessage="1" showErrorMessage="1" sqref="AD17:AE17">
      <formula1>$BE$181:$BE$193</formula1>
    </dataValidation>
    <dataValidation type="list" allowBlank="1" showInputMessage="1" showErrorMessage="1" sqref="AG17:AH17">
      <formula1>$BD$182:$BD$213</formula1>
    </dataValidation>
  </dataValidations>
  <pageMargins left="0.39370078740157483" right="0.27559055118110237" top="0.39370078740157483" bottom="0.39370078740157483" header="0.27559055118110237" footer="0.19685039370078741"/>
  <pageSetup paperSize="9" orientation="portrait" r:id="rId1"/>
  <headerFooter alignWithMargins="0"/>
  <rowBreaks count="2" manualBreakCount="2">
    <brk id="70" min="3" max="47" man="1"/>
    <brk id="137" min="3" max="47" man="1"/>
  </rowBreaks>
  <drawing r:id="rId2"/>
  <legacyDrawing r:id="rId3"/>
  <controls>
    <mc:AlternateContent xmlns:mc="http://schemas.openxmlformats.org/markup-compatibility/2006">
      <mc:Choice Requires="x14">
        <control shapeId="4124" r:id="rId4" name="CheckBox5">
          <controlPr autoLine="0" linkedCell="A12" r:id="rId5">
            <anchor moveWithCells="1">
              <from>
                <xdr:col>22</xdr:col>
                <xdr:colOff>95250</xdr:colOff>
                <xdr:row>159</xdr:row>
                <xdr:rowOff>9525</xdr:rowOff>
              </from>
              <to>
                <xdr:col>23</xdr:col>
                <xdr:colOff>133350</xdr:colOff>
                <xdr:row>160</xdr:row>
                <xdr:rowOff>19050</xdr:rowOff>
              </to>
            </anchor>
          </controlPr>
        </control>
      </mc:Choice>
      <mc:Fallback>
        <control shapeId="4124" r:id="rId4" name="CheckBox5"/>
      </mc:Fallback>
    </mc:AlternateContent>
    <mc:AlternateContent xmlns:mc="http://schemas.openxmlformats.org/markup-compatibility/2006">
      <mc:Choice Requires="x14">
        <control shapeId="4122" r:id="rId6" name="CheckBox3">
          <controlPr autoLine="0" linkedCell="A30" r:id="rId7">
            <anchor moveWithCells="1">
              <from>
                <xdr:col>34</xdr:col>
                <xdr:colOff>104775</xdr:colOff>
                <xdr:row>155</xdr:row>
                <xdr:rowOff>123825</xdr:rowOff>
              </from>
              <to>
                <xdr:col>36</xdr:col>
                <xdr:colOff>0</xdr:colOff>
                <xdr:row>157</xdr:row>
                <xdr:rowOff>47625</xdr:rowOff>
              </to>
            </anchor>
          </controlPr>
        </control>
      </mc:Choice>
      <mc:Fallback>
        <control shapeId="4122" r:id="rId6" name="CheckBox3"/>
      </mc:Fallback>
    </mc:AlternateContent>
    <mc:AlternateContent xmlns:mc="http://schemas.openxmlformats.org/markup-compatibility/2006">
      <mc:Choice Requires="x14">
        <control shapeId="4121" r:id="rId8" name="CheckBox2">
          <controlPr autoLine="0" r:id="rId5">
            <anchor moveWithCells="1">
              <from>
                <xdr:col>34</xdr:col>
                <xdr:colOff>104775</xdr:colOff>
                <xdr:row>153</xdr:row>
                <xdr:rowOff>133350</xdr:rowOff>
              </from>
              <to>
                <xdr:col>36</xdr:col>
                <xdr:colOff>0</xdr:colOff>
                <xdr:row>155</xdr:row>
                <xdr:rowOff>47625</xdr:rowOff>
              </to>
            </anchor>
          </controlPr>
        </control>
      </mc:Choice>
      <mc:Fallback>
        <control shapeId="4121" r:id="rId8" name="CheckBox2"/>
      </mc:Fallback>
    </mc:AlternateContent>
    <mc:AlternateContent xmlns:mc="http://schemas.openxmlformats.org/markup-compatibility/2006">
      <mc:Choice Requires="x14">
        <control shapeId="4120" r:id="rId9" name="CheckBox1">
          <controlPr autoLine="0" r:id="rId10">
            <anchor moveWithCells="1">
              <from>
                <xdr:col>20</xdr:col>
                <xdr:colOff>0</xdr:colOff>
                <xdr:row>153</xdr:row>
                <xdr:rowOff>133350</xdr:rowOff>
              </from>
              <to>
                <xdr:col>21</xdr:col>
                <xdr:colOff>19050</xdr:colOff>
                <xdr:row>155</xdr:row>
                <xdr:rowOff>57150</xdr:rowOff>
              </to>
            </anchor>
          </controlPr>
        </control>
      </mc:Choice>
      <mc:Fallback>
        <control shapeId="4120" r:id="rId9" name="CheckBox1"/>
      </mc:Fallback>
    </mc:AlternateContent>
    <mc:AlternateContent xmlns:mc="http://schemas.openxmlformats.org/markup-compatibility/2006">
      <mc:Choice Requires="x14">
        <control shapeId="4119" r:id="rId11" name="OptionButton22">
          <controlPr autoLine="0" r:id="rId12">
            <anchor moveWithCells="1">
              <from>
                <xdr:col>45</xdr:col>
                <xdr:colOff>47625</xdr:colOff>
                <xdr:row>145</xdr:row>
                <xdr:rowOff>133350</xdr:rowOff>
              </from>
              <to>
                <xdr:col>47</xdr:col>
                <xdr:colOff>133350</xdr:colOff>
                <xdr:row>147</xdr:row>
                <xdr:rowOff>47625</xdr:rowOff>
              </to>
            </anchor>
          </controlPr>
        </control>
      </mc:Choice>
      <mc:Fallback>
        <control shapeId="4119" r:id="rId11" name="OptionButton22"/>
      </mc:Fallback>
    </mc:AlternateContent>
    <mc:AlternateContent xmlns:mc="http://schemas.openxmlformats.org/markup-compatibility/2006">
      <mc:Choice Requires="x14">
        <control shapeId="4118" r:id="rId13" name="OptionButton21">
          <controlPr autoLine="0" linkedCell="A11" r:id="rId14">
            <anchor moveWithCells="1">
              <from>
                <xdr:col>41</xdr:col>
                <xdr:colOff>104775</xdr:colOff>
                <xdr:row>145</xdr:row>
                <xdr:rowOff>133350</xdr:rowOff>
              </from>
              <to>
                <xdr:col>45</xdr:col>
                <xdr:colOff>47625</xdr:colOff>
                <xdr:row>147</xdr:row>
                <xdr:rowOff>47625</xdr:rowOff>
              </to>
            </anchor>
          </controlPr>
        </control>
      </mc:Choice>
      <mc:Fallback>
        <control shapeId="4118" r:id="rId13" name="OptionButton21"/>
      </mc:Fallback>
    </mc:AlternateContent>
    <mc:AlternateContent xmlns:mc="http://schemas.openxmlformats.org/markup-compatibility/2006">
      <mc:Choice Requires="x14">
        <control shapeId="4117" r:id="rId15" name="OptionButton20">
          <controlPr autoLine="0" r:id="rId16">
            <anchor moveWithCells="1">
              <from>
                <xdr:col>45</xdr:col>
                <xdr:colOff>9525</xdr:colOff>
                <xdr:row>137</xdr:row>
                <xdr:rowOff>133350</xdr:rowOff>
              </from>
              <to>
                <xdr:col>48</xdr:col>
                <xdr:colOff>0</xdr:colOff>
                <xdr:row>139</xdr:row>
                <xdr:rowOff>57150</xdr:rowOff>
              </to>
            </anchor>
          </controlPr>
        </control>
      </mc:Choice>
      <mc:Fallback>
        <control shapeId="4117" r:id="rId15" name="OptionButton20"/>
      </mc:Fallback>
    </mc:AlternateContent>
    <mc:AlternateContent xmlns:mc="http://schemas.openxmlformats.org/markup-compatibility/2006">
      <mc:Choice Requires="x14">
        <control shapeId="4116" r:id="rId17" name="OptionButton19">
          <controlPr autoLine="0" linkedCell="A10" r:id="rId18">
            <anchor moveWithCells="1">
              <from>
                <xdr:col>41</xdr:col>
                <xdr:colOff>123825</xdr:colOff>
                <xdr:row>137</xdr:row>
                <xdr:rowOff>133350</xdr:rowOff>
              </from>
              <to>
                <xdr:col>45</xdr:col>
                <xdr:colOff>9525</xdr:colOff>
                <xdr:row>139</xdr:row>
                <xdr:rowOff>57150</xdr:rowOff>
              </to>
            </anchor>
          </controlPr>
        </control>
      </mc:Choice>
      <mc:Fallback>
        <control shapeId="4116" r:id="rId17" name="OptionButton19"/>
      </mc:Fallback>
    </mc:AlternateContent>
    <mc:AlternateContent xmlns:mc="http://schemas.openxmlformats.org/markup-compatibility/2006">
      <mc:Choice Requires="x14">
        <control shapeId="4115" r:id="rId19" name="OptionButton18">
          <controlPr autoLine="0" r:id="rId20">
            <anchor moveWithCells="1">
              <from>
                <xdr:col>45</xdr:col>
                <xdr:colOff>57150</xdr:colOff>
                <xdr:row>128</xdr:row>
                <xdr:rowOff>28575</xdr:rowOff>
              </from>
              <to>
                <xdr:col>48</xdr:col>
                <xdr:colOff>9525</xdr:colOff>
                <xdr:row>129</xdr:row>
                <xdr:rowOff>38100</xdr:rowOff>
              </to>
            </anchor>
          </controlPr>
        </control>
      </mc:Choice>
      <mc:Fallback>
        <control shapeId="4115" r:id="rId19" name="OptionButton18"/>
      </mc:Fallback>
    </mc:AlternateContent>
    <mc:AlternateContent xmlns:mc="http://schemas.openxmlformats.org/markup-compatibility/2006">
      <mc:Choice Requires="x14">
        <control shapeId="4114" r:id="rId21" name="OptionButton16">
          <controlPr autoLine="0" r:id="rId22">
            <anchor moveWithCells="1">
              <from>
                <xdr:col>45</xdr:col>
                <xdr:colOff>47625</xdr:colOff>
                <xdr:row>127</xdr:row>
                <xdr:rowOff>28575</xdr:rowOff>
              </from>
              <to>
                <xdr:col>47</xdr:col>
                <xdr:colOff>133350</xdr:colOff>
                <xdr:row>128</xdr:row>
                <xdr:rowOff>57150</xdr:rowOff>
              </to>
            </anchor>
          </controlPr>
        </control>
      </mc:Choice>
      <mc:Fallback>
        <control shapeId="4114" r:id="rId21" name="OptionButton16"/>
      </mc:Fallback>
    </mc:AlternateContent>
    <mc:AlternateContent xmlns:mc="http://schemas.openxmlformats.org/markup-compatibility/2006">
      <mc:Choice Requires="x14">
        <control shapeId="4113" r:id="rId23" name="OptionButton15">
          <controlPr autoLine="0" linkedCell="A8" r:id="rId24">
            <anchor moveWithCells="1">
              <from>
                <xdr:col>41</xdr:col>
                <xdr:colOff>114300</xdr:colOff>
                <xdr:row>127</xdr:row>
                <xdr:rowOff>9525</xdr:rowOff>
              </from>
              <to>
                <xdr:col>44</xdr:col>
                <xdr:colOff>133350</xdr:colOff>
                <xdr:row>128</xdr:row>
                <xdr:rowOff>57150</xdr:rowOff>
              </to>
            </anchor>
          </controlPr>
        </control>
      </mc:Choice>
      <mc:Fallback>
        <control shapeId="4113" r:id="rId23" name="OptionButton15"/>
      </mc:Fallback>
    </mc:AlternateContent>
    <mc:AlternateContent xmlns:mc="http://schemas.openxmlformats.org/markup-compatibility/2006">
      <mc:Choice Requires="x14">
        <control shapeId="4112" r:id="rId25" name="OptionButton14">
          <controlPr autoLine="0" r:id="rId26">
            <anchor moveWithCells="1">
              <from>
                <xdr:col>45</xdr:col>
                <xdr:colOff>47625</xdr:colOff>
                <xdr:row>121</xdr:row>
                <xdr:rowOff>0</xdr:rowOff>
              </from>
              <to>
                <xdr:col>48</xdr:col>
                <xdr:colOff>0</xdr:colOff>
                <xdr:row>122</xdr:row>
                <xdr:rowOff>85725</xdr:rowOff>
              </to>
            </anchor>
          </controlPr>
        </control>
      </mc:Choice>
      <mc:Fallback>
        <control shapeId="4112" r:id="rId25" name="OptionButton14"/>
      </mc:Fallback>
    </mc:AlternateContent>
    <mc:AlternateContent xmlns:mc="http://schemas.openxmlformats.org/markup-compatibility/2006">
      <mc:Choice Requires="x14">
        <control shapeId="4111" r:id="rId27" name="OptionButton13">
          <controlPr autoLine="0" linkedCell="A7" r:id="rId28">
            <anchor moveWithCells="1">
              <from>
                <xdr:col>41</xdr:col>
                <xdr:colOff>123825</xdr:colOff>
                <xdr:row>121</xdr:row>
                <xdr:rowOff>0</xdr:rowOff>
              </from>
              <to>
                <xdr:col>45</xdr:col>
                <xdr:colOff>19050</xdr:colOff>
                <xdr:row>122</xdr:row>
                <xdr:rowOff>85725</xdr:rowOff>
              </to>
            </anchor>
          </controlPr>
        </control>
      </mc:Choice>
      <mc:Fallback>
        <control shapeId="4111" r:id="rId27" name="OptionButton13"/>
      </mc:Fallback>
    </mc:AlternateContent>
    <mc:AlternateContent xmlns:mc="http://schemas.openxmlformats.org/markup-compatibility/2006">
      <mc:Choice Requires="x14">
        <control shapeId="4110" r:id="rId29" name="OptionButton12">
          <controlPr autoLine="0" r:id="rId30">
            <anchor moveWithCells="1">
              <from>
                <xdr:col>45</xdr:col>
                <xdr:colOff>28575</xdr:colOff>
                <xdr:row>114</xdr:row>
                <xdr:rowOff>142875</xdr:rowOff>
              </from>
              <to>
                <xdr:col>47</xdr:col>
                <xdr:colOff>114300</xdr:colOff>
                <xdr:row>116</xdr:row>
                <xdr:rowOff>66675</xdr:rowOff>
              </to>
            </anchor>
          </controlPr>
        </control>
      </mc:Choice>
      <mc:Fallback>
        <control shapeId="4110" r:id="rId29" name="OptionButton12"/>
      </mc:Fallback>
    </mc:AlternateContent>
    <mc:AlternateContent xmlns:mc="http://schemas.openxmlformats.org/markup-compatibility/2006">
      <mc:Choice Requires="x14">
        <control shapeId="4109" r:id="rId31" name="OptionButton11">
          <controlPr autoLine="0" linkedCell="A6" r:id="rId32">
            <anchor moveWithCells="1">
              <from>
                <xdr:col>41</xdr:col>
                <xdr:colOff>114300</xdr:colOff>
                <xdr:row>114</xdr:row>
                <xdr:rowOff>142875</xdr:rowOff>
              </from>
              <to>
                <xdr:col>45</xdr:col>
                <xdr:colOff>0</xdr:colOff>
                <xdr:row>116</xdr:row>
                <xdr:rowOff>66675</xdr:rowOff>
              </to>
            </anchor>
          </controlPr>
        </control>
      </mc:Choice>
      <mc:Fallback>
        <control shapeId="4109" r:id="rId31" name="OptionButton11"/>
      </mc:Fallback>
    </mc:AlternateContent>
    <mc:AlternateContent xmlns:mc="http://schemas.openxmlformats.org/markup-compatibility/2006">
      <mc:Choice Requires="x14">
        <control shapeId="4108" r:id="rId33" name="OptionButton10">
          <controlPr autoLine="0" r:id="rId34">
            <anchor moveWithCells="1">
              <from>
                <xdr:col>45</xdr:col>
                <xdr:colOff>28575</xdr:colOff>
                <xdr:row>113</xdr:row>
                <xdr:rowOff>85725</xdr:rowOff>
              </from>
              <to>
                <xdr:col>47</xdr:col>
                <xdr:colOff>123825</xdr:colOff>
                <xdr:row>115</xdr:row>
                <xdr:rowOff>47625</xdr:rowOff>
              </to>
            </anchor>
          </controlPr>
        </control>
      </mc:Choice>
      <mc:Fallback>
        <control shapeId="4108" r:id="rId33" name="OptionButton10"/>
      </mc:Fallback>
    </mc:AlternateContent>
    <mc:AlternateContent xmlns:mc="http://schemas.openxmlformats.org/markup-compatibility/2006">
      <mc:Choice Requires="x14">
        <control shapeId="4107" r:id="rId35" name="OptionButton9">
          <controlPr autoLine="0" linkedCell="A5" r:id="rId36">
            <anchor moveWithCells="1">
              <from>
                <xdr:col>41</xdr:col>
                <xdr:colOff>114300</xdr:colOff>
                <xdr:row>113</xdr:row>
                <xdr:rowOff>85725</xdr:rowOff>
              </from>
              <to>
                <xdr:col>45</xdr:col>
                <xdr:colOff>28575</xdr:colOff>
                <xdr:row>115</xdr:row>
                <xdr:rowOff>38100</xdr:rowOff>
              </to>
            </anchor>
          </controlPr>
        </control>
      </mc:Choice>
      <mc:Fallback>
        <control shapeId="4107" r:id="rId35" name="OptionButton9"/>
      </mc:Fallback>
    </mc:AlternateContent>
    <mc:AlternateContent xmlns:mc="http://schemas.openxmlformats.org/markup-compatibility/2006">
      <mc:Choice Requires="x14">
        <control shapeId="4106" r:id="rId37" name="OptionButton8">
          <controlPr autoLine="0" r:id="rId38">
            <anchor moveWithCells="1">
              <from>
                <xdr:col>45</xdr:col>
                <xdr:colOff>57150</xdr:colOff>
                <xdr:row>108</xdr:row>
                <xdr:rowOff>0</xdr:rowOff>
              </from>
              <to>
                <xdr:col>47</xdr:col>
                <xdr:colOff>133350</xdr:colOff>
                <xdr:row>109</xdr:row>
                <xdr:rowOff>76200</xdr:rowOff>
              </to>
            </anchor>
          </controlPr>
        </control>
      </mc:Choice>
      <mc:Fallback>
        <control shapeId="4106" r:id="rId37" name="OptionButton8"/>
      </mc:Fallback>
    </mc:AlternateContent>
    <mc:AlternateContent xmlns:mc="http://schemas.openxmlformats.org/markup-compatibility/2006">
      <mc:Choice Requires="x14">
        <control shapeId="4105" r:id="rId39" name="OptionButton7">
          <controlPr autoLine="0" linkedCell="A4" r:id="rId40">
            <anchor moveWithCells="1">
              <from>
                <xdr:col>41</xdr:col>
                <xdr:colOff>104775</xdr:colOff>
                <xdr:row>108</xdr:row>
                <xdr:rowOff>0</xdr:rowOff>
              </from>
              <to>
                <xdr:col>44</xdr:col>
                <xdr:colOff>133350</xdr:colOff>
                <xdr:row>109</xdr:row>
                <xdr:rowOff>76200</xdr:rowOff>
              </to>
            </anchor>
          </controlPr>
        </control>
      </mc:Choice>
      <mc:Fallback>
        <control shapeId="4105" r:id="rId39" name="OptionButton7"/>
      </mc:Fallback>
    </mc:AlternateContent>
    <mc:AlternateContent xmlns:mc="http://schemas.openxmlformats.org/markup-compatibility/2006">
      <mc:Choice Requires="x14">
        <control shapeId="4104" r:id="rId41" name="OptionButton6">
          <controlPr autoLine="0" r:id="rId42">
            <anchor moveWithCells="1">
              <from>
                <xdr:col>45</xdr:col>
                <xdr:colOff>57150</xdr:colOff>
                <xdr:row>102</xdr:row>
                <xdr:rowOff>0</xdr:rowOff>
              </from>
              <to>
                <xdr:col>47</xdr:col>
                <xdr:colOff>133350</xdr:colOff>
                <xdr:row>103</xdr:row>
                <xdr:rowOff>85725</xdr:rowOff>
              </to>
            </anchor>
          </controlPr>
        </control>
      </mc:Choice>
      <mc:Fallback>
        <control shapeId="4104" r:id="rId41" name="OptionButton6"/>
      </mc:Fallback>
    </mc:AlternateContent>
    <mc:AlternateContent xmlns:mc="http://schemas.openxmlformats.org/markup-compatibility/2006">
      <mc:Choice Requires="x14">
        <control shapeId="4103" r:id="rId43" name="OptionButton5">
          <controlPr autoLine="0" linkedCell="A3" r:id="rId44">
            <anchor moveWithCells="1">
              <from>
                <xdr:col>42</xdr:col>
                <xdr:colOff>9525</xdr:colOff>
                <xdr:row>102</xdr:row>
                <xdr:rowOff>0</xdr:rowOff>
              </from>
              <to>
                <xdr:col>45</xdr:col>
                <xdr:colOff>47625</xdr:colOff>
                <xdr:row>103</xdr:row>
                <xdr:rowOff>85725</xdr:rowOff>
              </to>
            </anchor>
          </controlPr>
        </control>
      </mc:Choice>
      <mc:Fallback>
        <control shapeId="4103" r:id="rId43" name="OptionButton5"/>
      </mc:Fallback>
    </mc:AlternateContent>
    <mc:AlternateContent xmlns:mc="http://schemas.openxmlformats.org/markup-compatibility/2006">
      <mc:Choice Requires="x14">
        <control shapeId="4100" r:id="rId45" name="OptionButton1">
          <controlPr autoLine="0" linkedCell="A1" r:id="rId46">
            <anchor moveWithCells="1">
              <from>
                <xdr:col>42</xdr:col>
                <xdr:colOff>0</xdr:colOff>
                <xdr:row>95</xdr:row>
                <xdr:rowOff>133350</xdr:rowOff>
              </from>
              <to>
                <xdr:col>45</xdr:col>
                <xdr:colOff>19050</xdr:colOff>
                <xdr:row>97</xdr:row>
                <xdr:rowOff>57150</xdr:rowOff>
              </to>
            </anchor>
          </controlPr>
        </control>
      </mc:Choice>
      <mc:Fallback>
        <control shapeId="4100" r:id="rId45" name="OptionButton1"/>
      </mc:Fallback>
    </mc:AlternateContent>
    <mc:AlternateContent xmlns:mc="http://schemas.openxmlformats.org/markup-compatibility/2006">
      <mc:Choice Requires="x14">
        <control shapeId="4099" r:id="rId47" name="OptionButton2">
          <controlPr autoLine="0" r:id="rId48">
            <anchor moveWithCells="1">
              <from>
                <xdr:col>45</xdr:col>
                <xdr:colOff>76200</xdr:colOff>
                <xdr:row>95</xdr:row>
                <xdr:rowOff>142875</xdr:rowOff>
              </from>
              <to>
                <xdr:col>48</xdr:col>
                <xdr:colOff>9525</xdr:colOff>
                <xdr:row>97</xdr:row>
                <xdr:rowOff>66675</xdr:rowOff>
              </to>
            </anchor>
          </controlPr>
        </control>
      </mc:Choice>
      <mc:Fallback>
        <control shapeId="4099" r:id="rId47" name="OptionButton2"/>
      </mc:Fallback>
    </mc:AlternateContent>
    <mc:AlternateContent xmlns:mc="http://schemas.openxmlformats.org/markup-compatibility/2006">
      <mc:Choice Requires="x14">
        <control shapeId="4097" r:id="rId49" name="OptionButton17">
          <controlPr autoLine="0" linkedCell="A9" r:id="rId50">
            <anchor moveWithCells="1">
              <from>
                <xdr:col>41</xdr:col>
                <xdr:colOff>114300</xdr:colOff>
                <xdr:row>128</xdr:row>
                <xdr:rowOff>38100</xdr:rowOff>
              </from>
              <to>
                <xdr:col>45</xdr:col>
                <xdr:colOff>9525</xdr:colOff>
                <xdr:row>129</xdr:row>
                <xdr:rowOff>47625</xdr:rowOff>
              </to>
            </anchor>
          </controlPr>
        </control>
      </mc:Choice>
      <mc:Fallback>
        <control shapeId="4097" r:id="rId49" name="OptionButton17"/>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indexed="22"/>
  </sheetPr>
  <dimension ref="A1:BQ263"/>
  <sheetViews>
    <sheetView showGridLines="0" showRowColHeaders="0" tabSelected="1" zoomScale="115" workbookViewId="0">
      <selection activeCell="A62" sqref="A62"/>
    </sheetView>
  </sheetViews>
  <sheetFormatPr defaultRowHeight="12.75" x14ac:dyDescent="0.2"/>
  <cols>
    <col min="1" max="1" width="1.28515625" style="87" customWidth="1"/>
    <col min="2" max="2" width="1.140625" style="87" customWidth="1"/>
    <col min="3" max="3" width="1" style="1" customWidth="1"/>
    <col min="4" max="4" width="1.5703125" style="1" customWidth="1"/>
    <col min="5" max="5" width="3.140625" style="1" customWidth="1"/>
    <col min="6" max="49" width="2.140625" style="1" customWidth="1"/>
    <col min="50" max="59" width="8.85546875" style="1" hidden="1" customWidth="1"/>
    <col min="60" max="60" width="9.140625" style="1" hidden="1" customWidth="1"/>
    <col min="61" max="62" width="9.140625" style="1" customWidth="1"/>
    <col min="63" max="63" width="0.140625" style="1" customWidth="1"/>
    <col min="64" max="64" width="5.5703125" style="1" customWidth="1"/>
    <col min="65" max="65" width="3.42578125" style="1" customWidth="1"/>
    <col min="66" max="66" width="8.28515625" style="1" customWidth="1"/>
    <col min="67" max="67" width="5.28515625" style="1" customWidth="1"/>
    <col min="68" max="72" width="9.140625" style="1" customWidth="1"/>
    <col min="73" max="16384" width="9.140625" style="1"/>
  </cols>
  <sheetData>
    <row r="1" spans="1:62" ht="7.5" customHeight="1" x14ac:dyDescent="0.2">
      <c r="A1" s="87" t="b">
        <v>1</v>
      </c>
    </row>
    <row r="2" spans="1:62" ht="7.5" customHeight="1" x14ac:dyDescent="0.2">
      <c r="A2" s="87" t="b">
        <v>1</v>
      </c>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row>
    <row r="3" spans="1:62" ht="7.5" customHeight="1" x14ac:dyDescent="0.2">
      <c r="A3" s="87" t="b">
        <v>1</v>
      </c>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row>
    <row r="4" spans="1:62" x14ac:dyDescent="0.2">
      <c r="A4" s="87" t="b">
        <v>1</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row>
    <row r="5" spans="1:62" x14ac:dyDescent="0.2">
      <c r="A5" s="87" t="b">
        <v>1</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row>
    <row r="6" spans="1:62" x14ac:dyDescent="0.2">
      <c r="A6" s="87" t="b">
        <v>1</v>
      </c>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row>
    <row r="7" spans="1:62" ht="18" x14ac:dyDescent="0.25">
      <c r="A7" s="87" t="b">
        <v>1</v>
      </c>
      <c r="D7" s="2"/>
      <c r="E7" s="55" t="s">
        <v>137</v>
      </c>
      <c r="F7" s="3"/>
      <c r="G7" s="3"/>
      <c r="H7" s="3"/>
      <c r="I7" s="3"/>
      <c r="J7" s="3"/>
      <c r="K7" s="3"/>
      <c r="L7" s="3"/>
      <c r="M7" s="3"/>
      <c r="N7" s="3"/>
      <c r="O7" s="3"/>
      <c r="P7" s="3"/>
      <c r="Q7" s="3"/>
      <c r="R7" s="3"/>
      <c r="S7" s="3"/>
      <c r="T7" s="3"/>
      <c r="U7" s="3"/>
      <c r="V7" s="3"/>
      <c r="W7" s="4"/>
      <c r="X7" s="4"/>
      <c r="Y7" s="4"/>
      <c r="Z7" s="4"/>
      <c r="AA7" s="4"/>
      <c r="AB7" s="2"/>
      <c r="AC7" s="2"/>
      <c r="AD7" s="2"/>
      <c r="AE7" s="2"/>
      <c r="AF7" s="2"/>
      <c r="AG7" s="2"/>
      <c r="AH7" s="2"/>
      <c r="AI7" s="2"/>
      <c r="AJ7" s="2"/>
      <c r="AK7" s="2"/>
      <c r="AL7" s="2"/>
      <c r="AM7" s="2"/>
      <c r="AN7" s="2"/>
      <c r="AO7" s="2"/>
      <c r="AP7" s="2"/>
      <c r="AQ7" s="2"/>
      <c r="AR7" s="2"/>
      <c r="AS7" s="2"/>
      <c r="AT7" s="2"/>
      <c r="AU7" s="2"/>
      <c r="AV7" s="2"/>
    </row>
    <row r="8" spans="1:62" ht="18" x14ac:dyDescent="0.25">
      <c r="A8" s="87" t="b">
        <v>0</v>
      </c>
      <c r="D8" s="2"/>
      <c r="E8" s="3" t="s">
        <v>138</v>
      </c>
      <c r="F8" s="3"/>
      <c r="G8" s="3"/>
      <c r="H8" s="3"/>
      <c r="I8" s="3"/>
      <c r="J8" s="3"/>
      <c r="K8" s="3"/>
      <c r="L8" s="3"/>
      <c r="M8" s="3"/>
      <c r="N8" s="3"/>
      <c r="O8" s="3"/>
      <c r="P8" s="3"/>
      <c r="Q8" s="3"/>
      <c r="R8" s="3"/>
      <c r="S8" s="3"/>
      <c r="T8" s="3"/>
      <c r="U8" s="3"/>
      <c r="V8" s="3"/>
      <c r="W8" s="4"/>
      <c r="X8" s="4"/>
      <c r="Y8" s="4"/>
      <c r="Z8" s="4"/>
      <c r="AA8" s="4"/>
      <c r="AB8" s="2"/>
      <c r="AC8" s="2"/>
      <c r="AD8" s="2"/>
      <c r="AE8" s="2"/>
      <c r="AF8" s="2"/>
      <c r="AG8" s="2"/>
      <c r="AH8" s="2"/>
      <c r="AI8" s="2"/>
      <c r="AJ8" s="2"/>
      <c r="AK8" s="2"/>
      <c r="AL8" s="2"/>
      <c r="AM8" s="105"/>
      <c r="AN8" s="2"/>
      <c r="AO8" s="2"/>
      <c r="AP8" s="2"/>
      <c r="AQ8" s="2"/>
      <c r="AR8" s="2"/>
      <c r="AS8" s="2"/>
      <c r="AT8" s="2"/>
      <c r="AU8" s="109" t="s">
        <v>150</v>
      </c>
      <c r="AV8" s="2"/>
    </row>
    <row r="9" spans="1:62" x14ac:dyDescent="0.2">
      <c r="A9" s="87" t="b">
        <v>1</v>
      </c>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BH9" s="44"/>
      <c r="BI9" s="49"/>
      <c r="BJ9" s="50"/>
    </row>
    <row r="10" spans="1:62" x14ac:dyDescent="0.2">
      <c r="A10" s="87" t="b">
        <v>1</v>
      </c>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BH10" s="44"/>
      <c r="BI10" s="49"/>
      <c r="BJ10" s="50"/>
    </row>
    <row r="11" spans="1:62" x14ac:dyDescent="0.2">
      <c r="A11" s="87" t="b">
        <v>0</v>
      </c>
      <c r="D11" s="2"/>
      <c r="E11" s="7" t="s">
        <v>0</v>
      </c>
      <c r="F11" s="7"/>
      <c r="G11" s="7"/>
      <c r="H11" s="7"/>
      <c r="I11" s="7"/>
      <c r="J11" s="6"/>
      <c r="K11" s="6"/>
      <c r="L11" s="6"/>
      <c r="M11" s="6"/>
      <c r="N11" s="6"/>
      <c r="O11" s="6"/>
      <c r="P11" s="6"/>
      <c r="Q11" s="6"/>
      <c r="R11" s="6"/>
      <c r="S11" s="6"/>
      <c r="T11" s="6"/>
      <c r="U11" s="6"/>
      <c r="V11" s="144"/>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6"/>
      <c r="BH11" s="44"/>
      <c r="BI11" s="49"/>
      <c r="BJ11" s="50"/>
    </row>
    <row r="12" spans="1:62" x14ac:dyDescent="0.2">
      <c r="A12" s="87" t="b">
        <v>1</v>
      </c>
      <c r="D12" s="2"/>
      <c r="E12" s="8" t="s">
        <v>1</v>
      </c>
      <c r="F12" s="6"/>
      <c r="G12" s="6"/>
      <c r="H12" s="6"/>
      <c r="I12" s="6"/>
      <c r="J12" s="6"/>
      <c r="K12" s="6"/>
      <c r="L12" s="6"/>
      <c r="M12" s="6"/>
      <c r="N12" s="6"/>
      <c r="O12" s="6"/>
      <c r="P12" s="6"/>
      <c r="Q12" s="6"/>
      <c r="R12" s="6"/>
      <c r="S12" s="6"/>
      <c r="T12" s="6"/>
      <c r="U12" s="6"/>
      <c r="V12" s="147"/>
      <c r="W12" s="148"/>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9"/>
      <c r="BH12" s="44"/>
      <c r="BI12" s="49"/>
      <c r="BJ12" s="50"/>
    </row>
    <row r="13" spans="1:62" x14ac:dyDescent="0.2">
      <c r="A13" s="87" t="b">
        <v>1</v>
      </c>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BH13" s="44"/>
      <c r="BI13" s="49"/>
      <c r="BJ13" s="50"/>
    </row>
    <row r="14" spans="1:62" x14ac:dyDescent="0.2">
      <c r="A14" s="87" t="b">
        <v>0</v>
      </c>
      <c r="D14" s="6"/>
      <c r="E14" s="12" t="s">
        <v>2</v>
      </c>
      <c r="F14" s="6"/>
      <c r="G14" s="6"/>
      <c r="H14" s="6"/>
      <c r="I14" s="6"/>
      <c r="J14" s="6"/>
      <c r="K14" s="6"/>
      <c r="L14" s="6"/>
      <c r="M14" s="6"/>
      <c r="N14" s="6"/>
      <c r="O14" s="6"/>
      <c r="P14" s="6"/>
      <c r="Q14" s="6"/>
      <c r="R14" s="6"/>
      <c r="S14" s="6"/>
      <c r="T14" s="6"/>
      <c r="U14" s="6"/>
      <c r="V14" s="153"/>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6"/>
      <c r="BH14" s="44"/>
      <c r="BI14" s="49"/>
      <c r="BJ14" s="50"/>
    </row>
    <row r="15" spans="1:62" x14ac:dyDescent="0.2">
      <c r="D15" s="6"/>
      <c r="E15" s="13" t="s">
        <v>3</v>
      </c>
      <c r="F15" s="6"/>
      <c r="G15" s="6"/>
      <c r="H15" s="6"/>
      <c r="I15" s="6"/>
      <c r="J15" s="6"/>
      <c r="K15" s="6"/>
      <c r="L15" s="6"/>
      <c r="M15" s="6"/>
      <c r="N15" s="6"/>
      <c r="O15" s="6"/>
      <c r="P15" s="6"/>
      <c r="Q15" s="6"/>
      <c r="R15" s="6"/>
      <c r="S15" s="6"/>
      <c r="T15" s="6"/>
      <c r="U15" s="6"/>
      <c r="V15" s="147"/>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9"/>
      <c r="BI15" s="49"/>
      <c r="BJ15" s="50"/>
    </row>
    <row r="16" spans="1:62" x14ac:dyDescent="0.2">
      <c r="D16" s="6"/>
      <c r="E16" s="14"/>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BI16" s="49"/>
      <c r="BJ16" s="50"/>
    </row>
    <row r="17" spans="1:62" x14ac:dyDescent="0.2">
      <c r="D17" s="6"/>
      <c r="E17" s="12" t="s">
        <v>4</v>
      </c>
      <c r="F17" s="6"/>
      <c r="G17" s="6"/>
      <c r="H17" s="6"/>
      <c r="I17" s="6"/>
      <c r="J17" s="6"/>
      <c r="K17" s="6"/>
      <c r="L17" s="6"/>
      <c r="M17" s="6"/>
      <c r="N17" s="6"/>
      <c r="O17" s="6"/>
      <c r="P17" s="6"/>
      <c r="Q17" s="6"/>
      <c r="R17" s="6"/>
      <c r="S17" s="6"/>
      <c r="T17" s="2"/>
      <c r="U17" s="2"/>
      <c r="V17" s="135" t="s">
        <v>9</v>
      </c>
      <c r="W17" s="135"/>
      <c r="X17" s="17"/>
      <c r="Y17" s="159"/>
      <c r="Z17" s="160"/>
      <c r="AA17" s="160"/>
      <c r="AB17" s="161"/>
      <c r="AC17" s="42" t="s">
        <v>117</v>
      </c>
      <c r="AD17" s="154"/>
      <c r="AE17" s="155"/>
      <c r="AF17" s="42" t="s">
        <v>117</v>
      </c>
      <c r="AG17" s="156"/>
      <c r="AH17" s="157"/>
      <c r="AI17" s="6"/>
      <c r="AJ17" s="158" t="s">
        <v>11</v>
      </c>
      <c r="AK17" s="158"/>
      <c r="AL17" s="158"/>
      <c r="AM17" s="159"/>
      <c r="AN17" s="160"/>
      <c r="AO17" s="160"/>
      <c r="AP17" s="161"/>
      <c r="AQ17" s="42" t="s">
        <v>117</v>
      </c>
      <c r="AR17" s="154"/>
      <c r="AS17" s="155"/>
      <c r="AT17" s="42" t="s">
        <v>117</v>
      </c>
      <c r="AU17" s="154"/>
      <c r="AV17" s="155"/>
      <c r="BI17" s="49"/>
      <c r="BJ17" s="50"/>
    </row>
    <row r="18" spans="1:62" x14ac:dyDescent="0.2">
      <c r="D18" s="6"/>
      <c r="E18" s="14"/>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BI18" s="45"/>
      <c r="BJ18" s="46"/>
    </row>
    <row r="19" spans="1:62" x14ac:dyDescent="0.2">
      <c r="D19" s="6"/>
      <c r="E19" s="15" t="s">
        <v>5</v>
      </c>
      <c r="F19" s="6"/>
      <c r="G19" s="6"/>
      <c r="H19" s="6"/>
      <c r="I19" s="6"/>
      <c r="J19" s="6"/>
      <c r="K19" s="6"/>
      <c r="L19" s="6"/>
      <c r="M19" s="6"/>
      <c r="N19" s="6"/>
      <c r="O19" s="6"/>
      <c r="P19" s="6"/>
      <c r="Q19" s="6"/>
      <c r="R19" s="6"/>
      <c r="S19" s="6"/>
      <c r="T19" s="6"/>
      <c r="U19" s="6"/>
      <c r="V19" s="153"/>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6"/>
      <c r="BI19" s="45"/>
      <c r="BJ19" s="46"/>
    </row>
    <row r="20" spans="1:62" x14ac:dyDescent="0.2">
      <c r="D20" s="6"/>
      <c r="E20" s="13" t="s">
        <v>6</v>
      </c>
      <c r="F20" s="6"/>
      <c r="G20" s="6"/>
      <c r="H20" s="6"/>
      <c r="I20" s="6"/>
      <c r="J20" s="6"/>
      <c r="K20" s="6"/>
      <c r="L20" s="6"/>
      <c r="M20" s="6"/>
      <c r="N20" s="6"/>
      <c r="O20" s="6"/>
      <c r="P20" s="6"/>
      <c r="Q20" s="6"/>
      <c r="R20" s="6"/>
      <c r="S20" s="6"/>
      <c r="T20" s="6"/>
      <c r="U20" s="6"/>
      <c r="V20" s="147"/>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9"/>
      <c r="BI20" s="45"/>
      <c r="BJ20" s="46"/>
    </row>
    <row r="21" spans="1:62" x14ac:dyDescent="0.2">
      <c r="D21" s="6"/>
      <c r="E21" s="14"/>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BJ21" s="46"/>
    </row>
    <row r="22" spans="1:62" x14ac:dyDescent="0.2">
      <c r="D22" s="6"/>
      <c r="E22" s="12" t="s">
        <v>7</v>
      </c>
      <c r="F22" s="6"/>
      <c r="G22" s="6"/>
      <c r="H22" s="6"/>
      <c r="I22" s="6"/>
      <c r="J22" s="6"/>
      <c r="K22" s="6"/>
      <c r="L22" s="6"/>
      <c r="M22" s="6"/>
      <c r="N22" s="6"/>
      <c r="O22" s="6"/>
      <c r="P22" s="6"/>
      <c r="Q22" s="6"/>
      <c r="R22" s="6"/>
      <c r="S22" s="6"/>
      <c r="T22" s="6"/>
      <c r="U22" s="6"/>
      <c r="V22" s="150"/>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2"/>
      <c r="BJ22" s="46"/>
    </row>
    <row r="23" spans="1:62" x14ac:dyDescent="0.2">
      <c r="D23" s="6"/>
      <c r="E23" s="16" t="s">
        <v>8</v>
      </c>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BJ23" s="46"/>
    </row>
    <row r="24" spans="1:62" x14ac:dyDescent="0.2">
      <c r="D24" s="6"/>
      <c r="E24" s="14"/>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BJ24" s="46"/>
    </row>
    <row r="25" spans="1:62" x14ac:dyDescent="0.2">
      <c r="D25" s="6"/>
      <c r="E25" s="14"/>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BJ25" s="46"/>
    </row>
    <row r="26" spans="1:62" x14ac:dyDescent="0.2">
      <c r="D26" s="6"/>
      <c r="E26" s="172" t="s">
        <v>10</v>
      </c>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72"/>
      <c r="AG26" s="172"/>
      <c r="AH26" s="172"/>
      <c r="AI26" s="172"/>
      <c r="AJ26" s="172"/>
      <c r="AK26" s="172"/>
      <c r="AL26" s="172"/>
      <c r="AM26" s="172"/>
      <c r="AN26" s="172"/>
      <c r="AO26" s="172"/>
      <c r="AP26" s="172"/>
      <c r="AQ26" s="172"/>
      <c r="AR26" s="172"/>
      <c r="AS26" s="172"/>
      <c r="AT26" s="172"/>
      <c r="AU26" s="172"/>
      <c r="AV26" s="172"/>
      <c r="BJ26" s="46"/>
    </row>
    <row r="27" spans="1:62" x14ac:dyDescent="0.2">
      <c r="D27" s="6"/>
      <c r="E27" s="14"/>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BJ27" s="46"/>
    </row>
    <row r="28" spans="1:62" x14ac:dyDescent="0.2">
      <c r="D28" s="6"/>
      <c r="E28" s="12" t="s">
        <v>12</v>
      </c>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BJ28" s="46"/>
    </row>
    <row r="29" spans="1:62" x14ac:dyDescent="0.2">
      <c r="D29" s="6"/>
      <c r="E29" s="13" t="s">
        <v>13</v>
      </c>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BJ29" s="46"/>
    </row>
    <row r="30" spans="1:62" ht="12.75" customHeight="1" x14ac:dyDescent="0.2">
      <c r="A30" s="87" t="b">
        <v>0</v>
      </c>
      <c r="D30" s="6"/>
      <c r="E30" s="6"/>
      <c r="F30" s="6"/>
      <c r="G30" s="6"/>
      <c r="H30" s="6"/>
      <c r="I30" s="6"/>
      <c r="J30" s="6"/>
      <c r="K30" s="6"/>
      <c r="L30" s="6"/>
      <c r="M30" s="6"/>
      <c r="N30" s="6"/>
      <c r="O30" s="6"/>
      <c r="P30" s="6"/>
      <c r="Q30" s="6"/>
      <c r="R30" s="6"/>
      <c r="S30" s="6"/>
      <c r="T30" s="6"/>
      <c r="U30" s="6"/>
      <c r="V30" s="6"/>
      <c r="W30" s="174" t="s">
        <v>145</v>
      </c>
      <c r="X30" s="177"/>
      <c r="Y30" s="177"/>
      <c r="Z30" s="177"/>
      <c r="AA30" s="177"/>
      <c r="AB30" s="177"/>
      <c r="AC30" s="177"/>
      <c r="AD30" s="177"/>
      <c r="AE30" s="6"/>
      <c r="AF30" s="174" t="s">
        <v>131</v>
      </c>
      <c r="AG30" s="177"/>
      <c r="AH30" s="177"/>
      <c r="AI30" s="177"/>
      <c r="AJ30" s="177"/>
      <c r="AK30" s="177"/>
      <c r="AL30" s="177"/>
      <c r="AM30" s="177"/>
      <c r="AN30" s="6"/>
      <c r="AO30" s="174" t="s">
        <v>146</v>
      </c>
      <c r="AP30" s="177"/>
      <c r="AQ30" s="177"/>
      <c r="AR30" s="177"/>
      <c r="AS30" s="177"/>
      <c r="AT30" s="177"/>
      <c r="AU30" s="177"/>
      <c r="AV30" s="177"/>
      <c r="BJ30" s="46"/>
    </row>
    <row r="31" spans="1:62" x14ac:dyDescent="0.2">
      <c r="D31" s="6"/>
      <c r="E31" s="6"/>
      <c r="F31" s="6"/>
      <c r="G31" s="6"/>
      <c r="H31" s="6"/>
      <c r="I31" s="6"/>
      <c r="J31" s="6"/>
      <c r="K31" s="6"/>
      <c r="L31" s="6"/>
      <c r="M31" s="6"/>
      <c r="N31" s="6"/>
      <c r="O31" s="6"/>
      <c r="P31" s="6"/>
      <c r="Q31" s="6"/>
      <c r="R31" s="6"/>
      <c r="S31" s="6"/>
      <c r="T31" s="6"/>
      <c r="U31" s="6"/>
      <c r="V31" s="6"/>
      <c r="W31" s="177"/>
      <c r="X31" s="177"/>
      <c r="Y31" s="177"/>
      <c r="Z31" s="177"/>
      <c r="AA31" s="177"/>
      <c r="AB31" s="177"/>
      <c r="AC31" s="177"/>
      <c r="AD31" s="177"/>
      <c r="AE31" s="6"/>
      <c r="AF31" s="177"/>
      <c r="AG31" s="177"/>
      <c r="AH31" s="177"/>
      <c r="AI31" s="177"/>
      <c r="AJ31" s="177"/>
      <c r="AK31" s="177"/>
      <c r="AL31" s="177"/>
      <c r="AM31" s="177"/>
      <c r="AN31" s="6"/>
      <c r="AO31" s="177"/>
      <c r="AP31" s="177"/>
      <c r="AQ31" s="177"/>
      <c r="AR31" s="177"/>
      <c r="AS31" s="177"/>
      <c r="AT31" s="177"/>
      <c r="AU31" s="177"/>
      <c r="AV31" s="177"/>
      <c r="BJ31" s="46"/>
    </row>
    <row r="32" spans="1:62" x14ac:dyDescent="0.2">
      <c r="D32" s="6"/>
      <c r="E32" s="6"/>
      <c r="F32" s="6"/>
      <c r="G32" s="6"/>
      <c r="H32" s="6"/>
      <c r="I32" s="6"/>
      <c r="J32" s="6"/>
      <c r="K32" s="6"/>
      <c r="L32" s="6"/>
      <c r="M32" s="6"/>
      <c r="N32" s="6"/>
      <c r="O32" s="6"/>
      <c r="P32" s="6"/>
      <c r="Q32" s="6"/>
      <c r="R32" s="6"/>
      <c r="S32" s="6"/>
      <c r="T32" s="6"/>
      <c r="U32" s="6"/>
      <c r="V32" s="6"/>
      <c r="W32" s="270"/>
      <c r="X32" s="270"/>
      <c r="Y32" s="270"/>
      <c r="Z32" s="270"/>
      <c r="AA32" s="270"/>
      <c r="AB32" s="270"/>
      <c r="AC32" s="270"/>
      <c r="AD32" s="270"/>
      <c r="AE32" s="6"/>
      <c r="AF32" s="177"/>
      <c r="AG32" s="177"/>
      <c r="AH32" s="177"/>
      <c r="AI32" s="177"/>
      <c r="AJ32" s="177"/>
      <c r="AK32" s="177"/>
      <c r="AL32" s="177"/>
      <c r="AM32" s="177"/>
      <c r="AN32" s="6"/>
      <c r="AO32" s="270"/>
      <c r="AP32" s="270"/>
      <c r="AQ32" s="270"/>
      <c r="AR32" s="270"/>
      <c r="AS32" s="270"/>
      <c r="AT32" s="270"/>
      <c r="AU32" s="270"/>
      <c r="AV32" s="270"/>
      <c r="BJ32" s="46"/>
    </row>
    <row r="33" spans="4:62" x14ac:dyDescent="0.2">
      <c r="D33" s="6"/>
      <c r="E33" s="9" t="s">
        <v>141</v>
      </c>
      <c r="F33" s="6"/>
      <c r="G33" s="6"/>
      <c r="H33" s="6"/>
      <c r="I33" s="6"/>
      <c r="J33" s="6"/>
      <c r="K33" s="6"/>
      <c r="L33" s="6"/>
      <c r="M33" s="6"/>
      <c r="N33" s="6"/>
      <c r="O33" s="6"/>
      <c r="P33" s="6"/>
      <c r="Q33" s="6"/>
      <c r="R33" s="6"/>
      <c r="S33" s="6"/>
      <c r="T33" s="6"/>
      <c r="U33" s="6"/>
      <c r="V33" s="6"/>
      <c r="W33" s="182"/>
      <c r="X33" s="183"/>
      <c r="Y33" s="183"/>
      <c r="Z33" s="183"/>
      <c r="AA33" s="183"/>
      <c r="AB33" s="183"/>
      <c r="AC33" s="183"/>
      <c r="AD33" s="184"/>
      <c r="AE33" s="6"/>
      <c r="AF33" s="274"/>
      <c r="AG33" s="275"/>
      <c r="AH33" s="275"/>
      <c r="AI33" s="275"/>
      <c r="AJ33" s="275"/>
      <c r="AK33" s="275"/>
      <c r="AL33" s="275"/>
      <c r="AM33" s="276"/>
      <c r="AN33" s="6"/>
      <c r="AO33" s="168">
        <f>W33*(100+AF33)/100</f>
        <v>0</v>
      </c>
      <c r="AP33" s="169"/>
      <c r="AQ33" s="169"/>
      <c r="AR33" s="169"/>
      <c r="AS33" s="169"/>
      <c r="AT33" s="169"/>
      <c r="AU33" s="169"/>
      <c r="AV33" s="170"/>
      <c r="BJ33" s="46"/>
    </row>
    <row r="34" spans="4:62" x14ac:dyDescent="0.2">
      <c r="D34" s="6"/>
      <c r="E34" s="10" t="s">
        <v>14</v>
      </c>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BJ34" s="46"/>
    </row>
    <row r="35" spans="4:62" x14ac:dyDescent="0.2">
      <c r="D35" s="6"/>
      <c r="E35" s="11"/>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268"/>
      <c r="AP35" s="268"/>
      <c r="AQ35" s="268"/>
      <c r="AR35" s="268"/>
      <c r="AS35" s="268"/>
      <c r="AT35" s="268"/>
      <c r="AU35" s="268"/>
      <c r="AV35" s="268"/>
      <c r="BJ35" s="46"/>
    </row>
    <row r="36" spans="4:62" x14ac:dyDescent="0.2">
      <c r="D36" s="6"/>
      <c r="E36" s="9" t="s">
        <v>147</v>
      </c>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271"/>
      <c r="AP36" s="272"/>
      <c r="AQ36" s="272"/>
      <c r="AR36" s="272"/>
      <c r="AS36" s="272"/>
      <c r="AT36" s="272"/>
      <c r="AU36" s="272"/>
      <c r="AV36" s="273"/>
      <c r="BJ36" s="46"/>
    </row>
    <row r="37" spans="4:62" x14ac:dyDescent="0.2">
      <c r="D37" s="6"/>
      <c r="E37" s="11"/>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51"/>
      <c r="AP37" s="51"/>
      <c r="AQ37" s="51"/>
      <c r="AR37" s="51"/>
      <c r="AS37" s="51"/>
      <c r="AT37" s="51"/>
      <c r="AU37" s="51"/>
      <c r="AV37" s="51"/>
      <c r="BJ37" s="46"/>
    </row>
    <row r="38" spans="4:62" x14ac:dyDescent="0.2">
      <c r="D38" s="6"/>
      <c r="E38" s="9" t="s">
        <v>15</v>
      </c>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182"/>
      <c r="AP38" s="183"/>
      <c r="AQ38" s="183"/>
      <c r="AR38" s="183"/>
      <c r="AS38" s="183"/>
      <c r="AT38" s="183"/>
      <c r="AU38" s="183"/>
      <c r="AV38" s="184"/>
      <c r="BJ38" s="46"/>
    </row>
    <row r="39" spans="4:62" x14ac:dyDescent="0.2">
      <c r="D39" s="6"/>
      <c r="E39" s="10" t="s">
        <v>16</v>
      </c>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BJ39" s="46"/>
    </row>
    <row r="40" spans="4:62" x14ac:dyDescent="0.2">
      <c r="D40" s="6"/>
      <c r="E40" s="11"/>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row>
    <row r="41" spans="4:62" x14ac:dyDescent="0.2">
      <c r="D41" s="6"/>
      <c r="E41" s="9" t="s">
        <v>17</v>
      </c>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162">
        <v>0</v>
      </c>
      <c r="AP41" s="160"/>
      <c r="AQ41" s="160"/>
      <c r="AR41" s="160"/>
      <c r="AS41" s="160"/>
      <c r="AT41" s="160"/>
      <c r="AU41" s="160"/>
      <c r="AV41" s="161"/>
    </row>
    <row r="42" spans="4:62" x14ac:dyDescent="0.2">
      <c r="D42" s="6"/>
      <c r="E42" s="10" t="s">
        <v>57</v>
      </c>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row>
    <row r="43" spans="4:62" x14ac:dyDescent="0.2">
      <c r="D43" s="6"/>
      <c r="E43" s="11"/>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row>
    <row r="44" spans="4:62" x14ac:dyDescent="0.2">
      <c r="D44" s="6"/>
      <c r="E44" s="7" t="s">
        <v>142</v>
      </c>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185">
        <f>(AO33-AO36+(AO33*AO41))*AO38/12</f>
        <v>0</v>
      </c>
      <c r="AP44" s="186"/>
      <c r="AQ44" s="186"/>
      <c r="AR44" s="186"/>
      <c r="AS44" s="186"/>
      <c r="AT44" s="186"/>
      <c r="AU44" s="186"/>
      <c r="AV44" s="187"/>
    </row>
    <row r="45" spans="4:62" x14ac:dyDescent="0.2">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row>
    <row r="46" spans="4:62" x14ac:dyDescent="0.2">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row>
    <row r="47" spans="4:62" x14ac:dyDescent="0.2">
      <c r="D47" s="6"/>
      <c r="E47" s="7" t="s">
        <v>18</v>
      </c>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row>
    <row r="48" spans="4:62" x14ac:dyDescent="0.2">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row>
    <row r="49" spans="4:48" x14ac:dyDescent="0.2">
      <c r="D49" s="6"/>
      <c r="E49" s="6" t="s">
        <v>19</v>
      </c>
      <c r="F49" s="125" t="s">
        <v>102</v>
      </c>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row>
    <row r="50" spans="4:48" x14ac:dyDescent="0.2">
      <c r="D50" s="6"/>
      <c r="E50" s="6"/>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row>
    <row r="51" spans="4:48" x14ac:dyDescent="0.2">
      <c r="D51" s="6"/>
      <c r="E51" s="6"/>
      <c r="F51" s="126"/>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8"/>
    </row>
    <row r="52" spans="4:48" x14ac:dyDescent="0.2">
      <c r="D52" s="6"/>
      <c r="E52" s="6"/>
      <c r="F52" s="129"/>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0"/>
      <c r="AU52" s="130"/>
      <c r="AV52" s="131"/>
    </row>
    <row r="53" spans="4:48" x14ac:dyDescent="0.2">
      <c r="D53" s="6"/>
      <c r="E53" s="6"/>
      <c r="F53" s="132"/>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c r="AO53" s="133"/>
      <c r="AP53" s="133"/>
      <c r="AQ53" s="133"/>
      <c r="AR53" s="133"/>
      <c r="AS53" s="133"/>
      <c r="AT53" s="133"/>
      <c r="AU53" s="133"/>
      <c r="AV53" s="134"/>
    </row>
    <row r="54" spans="4:48" x14ac:dyDescent="0.2">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row>
    <row r="55" spans="4:48" x14ac:dyDescent="0.2">
      <c r="D55" s="6"/>
      <c r="E55" s="6" t="s">
        <v>20</v>
      </c>
      <c r="F55" s="125" t="s">
        <v>103</v>
      </c>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row>
    <row r="56" spans="4:48" x14ac:dyDescent="0.2">
      <c r="D56" s="6"/>
      <c r="E56" s="6"/>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row>
    <row r="57" spans="4:48" x14ac:dyDescent="0.2">
      <c r="D57" s="6"/>
      <c r="E57" s="6"/>
      <c r="F57" s="126"/>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7"/>
      <c r="AT57" s="127"/>
      <c r="AU57" s="127"/>
      <c r="AV57" s="128"/>
    </row>
    <row r="58" spans="4:48" x14ac:dyDescent="0.2">
      <c r="D58" s="6"/>
      <c r="E58" s="6"/>
      <c r="F58" s="129"/>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M58" s="130"/>
      <c r="AN58" s="130"/>
      <c r="AO58" s="130"/>
      <c r="AP58" s="130"/>
      <c r="AQ58" s="130"/>
      <c r="AR58" s="130"/>
      <c r="AS58" s="130"/>
      <c r="AT58" s="130"/>
      <c r="AU58" s="130"/>
      <c r="AV58" s="131"/>
    </row>
    <row r="59" spans="4:48" x14ac:dyDescent="0.2">
      <c r="D59" s="6"/>
      <c r="E59" s="6"/>
      <c r="F59" s="132"/>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c r="AO59" s="133"/>
      <c r="AP59" s="133"/>
      <c r="AQ59" s="133"/>
      <c r="AR59" s="133"/>
      <c r="AS59" s="133"/>
      <c r="AT59" s="133"/>
      <c r="AU59" s="133"/>
      <c r="AV59" s="134"/>
    </row>
    <row r="60" spans="4:48" x14ac:dyDescent="0.2">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row>
    <row r="61" spans="4:48" ht="12.75" customHeight="1" x14ac:dyDescent="0.2">
      <c r="D61" s="6"/>
      <c r="E61" s="6" t="s">
        <v>21</v>
      </c>
      <c r="F61" s="125" t="s">
        <v>152</v>
      </c>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row>
    <row r="62" spans="4:48" x14ac:dyDescent="0.2">
      <c r="D62" s="6"/>
      <c r="E62" s="6"/>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row>
    <row r="63" spans="4:48" x14ac:dyDescent="0.2">
      <c r="D63" s="6"/>
      <c r="E63" s="6"/>
      <c r="F63" s="126"/>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c r="AI63" s="127"/>
      <c r="AJ63" s="127"/>
      <c r="AK63" s="127"/>
      <c r="AL63" s="127"/>
      <c r="AM63" s="127"/>
      <c r="AN63" s="127"/>
      <c r="AO63" s="127"/>
      <c r="AP63" s="127"/>
      <c r="AQ63" s="127"/>
      <c r="AR63" s="127"/>
      <c r="AS63" s="127"/>
      <c r="AT63" s="127"/>
      <c r="AU63" s="127"/>
      <c r="AV63" s="128"/>
    </row>
    <row r="64" spans="4:48" x14ac:dyDescent="0.2">
      <c r="D64" s="6"/>
      <c r="E64" s="6"/>
      <c r="F64" s="129"/>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c r="AD64" s="130"/>
      <c r="AE64" s="130"/>
      <c r="AF64" s="130"/>
      <c r="AG64" s="130"/>
      <c r="AH64" s="130"/>
      <c r="AI64" s="130"/>
      <c r="AJ64" s="130"/>
      <c r="AK64" s="130"/>
      <c r="AL64" s="130"/>
      <c r="AM64" s="130"/>
      <c r="AN64" s="130"/>
      <c r="AO64" s="130"/>
      <c r="AP64" s="130"/>
      <c r="AQ64" s="130"/>
      <c r="AR64" s="130"/>
      <c r="AS64" s="130"/>
      <c r="AT64" s="130"/>
      <c r="AU64" s="130"/>
      <c r="AV64" s="131"/>
    </row>
    <row r="65" spans="4:48" x14ac:dyDescent="0.2">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row>
    <row r="66" spans="4:48" ht="12.75" customHeight="1" x14ac:dyDescent="0.2">
      <c r="D66" s="6"/>
      <c r="E66" s="6" t="s">
        <v>22</v>
      </c>
      <c r="F66" s="125" t="s">
        <v>105</v>
      </c>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c r="AV66" s="125"/>
    </row>
    <row r="67" spans="4:48" x14ac:dyDescent="0.2">
      <c r="D67" s="6"/>
      <c r="E67" s="6"/>
      <c r="F67" s="126"/>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128"/>
    </row>
    <row r="68" spans="4:48" x14ac:dyDescent="0.2">
      <c r="D68" s="6"/>
      <c r="E68" s="6"/>
      <c r="F68" s="129"/>
      <c r="G68" s="130"/>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30"/>
      <c r="AM68" s="130"/>
      <c r="AN68" s="130"/>
      <c r="AO68" s="130"/>
      <c r="AP68" s="130"/>
      <c r="AQ68" s="130"/>
      <c r="AR68" s="130"/>
      <c r="AS68" s="130"/>
      <c r="AT68" s="130"/>
      <c r="AU68" s="130"/>
      <c r="AV68" s="131"/>
    </row>
    <row r="69" spans="4:48" x14ac:dyDescent="0.2">
      <c r="D69" s="6"/>
      <c r="E69" s="6"/>
      <c r="F69" s="132"/>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4"/>
    </row>
    <row r="70" spans="4:48" x14ac:dyDescent="0.2">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row>
    <row r="71" spans="4:48" ht="12.75" customHeight="1" x14ac:dyDescent="0.2">
      <c r="D71" s="6"/>
      <c r="E71" s="6" t="s">
        <v>23</v>
      </c>
      <c r="F71" s="125" t="s">
        <v>106</v>
      </c>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7"/>
      <c r="AR71" s="17"/>
      <c r="AS71" s="17"/>
      <c r="AT71" s="17"/>
      <c r="AU71" s="17"/>
      <c r="AV71" s="17"/>
    </row>
    <row r="72" spans="4:48" x14ac:dyDescent="0.2">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row>
    <row r="73" spans="4:48" x14ac:dyDescent="0.2">
      <c r="D73" s="6"/>
      <c r="E73" s="6" t="s">
        <v>24</v>
      </c>
      <c r="F73" s="135" t="s">
        <v>107</v>
      </c>
      <c r="G73" s="135"/>
      <c r="H73" s="135"/>
      <c r="I73" s="135"/>
      <c r="J73" s="135"/>
      <c r="K73" s="135"/>
      <c r="L73" s="135"/>
      <c r="M73" s="135"/>
      <c r="N73" s="135"/>
      <c r="O73" s="135"/>
      <c r="P73" s="135"/>
      <c r="Q73" s="135"/>
      <c r="R73" s="135"/>
      <c r="S73" s="135"/>
      <c r="T73" s="135"/>
      <c r="U73" s="135"/>
      <c r="V73" s="135"/>
      <c r="W73" s="135"/>
      <c r="X73" s="135"/>
      <c r="Y73" s="135"/>
      <c r="Z73" s="135"/>
      <c r="AA73" s="135"/>
      <c r="AB73" s="135"/>
      <c r="AC73" s="135"/>
      <c r="AD73" s="135"/>
      <c r="AE73" s="135"/>
      <c r="AF73" s="135"/>
      <c r="AG73" s="135"/>
      <c r="AH73" s="135"/>
      <c r="AI73" s="135"/>
      <c r="AJ73" s="135"/>
      <c r="AK73" s="135"/>
      <c r="AL73" s="135"/>
      <c r="AM73" s="135"/>
      <c r="AN73" s="135"/>
      <c r="AO73" s="135"/>
      <c r="AP73" s="135"/>
      <c r="AQ73" s="6"/>
      <c r="AR73" s="6"/>
      <c r="AS73" s="6"/>
      <c r="AT73" s="6"/>
      <c r="AU73" s="6"/>
      <c r="AV73" s="6"/>
    </row>
    <row r="74" spans="4:48" x14ac:dyDescent="0.2">
      <c r="D74" s="6"/>
      <c r="E74" s="6"/>
      <c r="F74" s="112" t="s">
        <v>108</v>
      </c>
      <c r="G74" s="112"/>
      <c r="H74" s="112"/>
      <c r="I74" s="112"/>
      <c r="J74" s="112"/>
      <c r="K74" s="112"/>
      <c r="L74" s="112"/>
      <c r="M74" s="112"/>
      <c r="N74" s="112"/>
      <c r="O74" s="117"/>
      <c r="P74" s="118"/>
      <c r="Q74" s="118"/>
      <c r="R74" s="118"/>
      <c r="S74" s="118"/>
      <c r="T74" s="118"/>
      <c r="U74" s="118"/>
      <c r="V74" s="119"/>
      <c r="W74" s="37" t="s">
        <v>132</v>
      </c>
      <c r="X74" s="37"/>
      <c r="Y74" s="37"/>
      <c r="Z74" s="112" t="s">
        <v>110</v>
      </c>
      <c r="AA74" s="112"/>
      <c r="AB74" s="112"/>
      <c r="AC74" s="112"/>
      <c r="AD74" s="112"/>
      <c r="AE74" s="112"/>
      <c r="AF74" s="112"/>
      <c r="AG74" s="112"/>
      <c r="AH74" s="112"/>
      <c r="AI74" s="112"/>
      <c r="AJ74" s="112"/>
      <c r="AK74" s="117"/>
      <c r="AL74" s="118"/>
      <c r="AM74" s="118"/>
      <c r="AN74" s="118"/>
      <c r="AO74" s="118"/>
      <c r="AP74" s="118"/>
      <c r="AQ74" s="118"/>
      <c r="AR74" s="119"/>
      <c r="AS74" s="37" t="s">
        <v>132</v>
      </c>
      <c r="AT74" s="37"/>
      <c r="AU74" s="37"/>
      <c r="AV74" s="37"/>
    </row>
    <row r="75" spans="4:48" ht="12" customHeight="1" x14ac:dyDescent="0.2">
      <c r="D75" s="6"/>
      <c r="E75" s="6"/>
      <c r="F75" s="113" t="s">
        <v>109</v>
      </c>
      <c r="G75" s="113"/>
      <c r="H75" s="113"/>
      <c r="I75" s="113"/>
      <c r="J75" s="113"/>
      <c r="K75" s="113"/>
      <c r="L75" s="113"/>
      <c r="M75" s="113"/>
      <c r="N75" s="113"/>
      <c r="O75" s="114"/>
      <c r="P75" s="115"/>
      <c r="Q75" s="115"/>
      <c r="R75" s="115"/>
      <c r="S75" s="115"/>
      <c r="T75" s="115"/>
      <c r="U75" s="115"/>
      <c r="V75" s="116"/>
      <c r="W75" s="38" t="s">
        <v>132</v>
      </c>
      <c r="X75" s="38"/>
      <c r="Y75" s="38"/>
      <c r="Z75" s="269" t="s">
        <v>133</v>
      </c>
      <c r="AA75" s="269"/>
      <c r="AB75" s="206" t="s">
        <v>101</v>
      </c>
      <c r="AC75" s="206"/>
      <c r="AD75" s="206"/>
      <c r="AE75" s="206"/>
      <c r="AF75" s="206"/>
      <c r="AG75" s="206"/>
      <c r="AH75" s="206"/>
      <c r="AI75" s="206"/>
      <c r="AJ75" s="207"/>
      <c r="AK75" s="114"/>
      <c r="AL75" s="115"/>
      <c r="AM75" s="115"/>
      <c r="AN75" s="115"/>
      <c r="AO75" s="115"/>
      <c r="AP75" s="115"/>
      <c r="AQ75" s="115"/>
      <c r="AR75" s="116"/>
      <c r="AS75" s="38" t="s">
        <v>132</v>
      </c>
      <c r="AT75" s="38"/>
      <c r="AU75" s="38"/>
      <c r="AV75" s="38"/>
    </row>
    <row r="76" spans="4:48" x14ac:dyDescent="0.2">
      <c r="D76" s="6"/>
      <c r="E76" s="6"/>
      <c r="F76" s="6"/>
      <c r="G76" s="6"/>
      <c r="H76" s="6"/>
      <c r="I76" s="6"/>
      <c r="J76" s="6"/>
      <c r="K76" s="6"/>
      <c r="L76" s="6"/>
      <c r="M76" s="6"/>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row>
    <row r="77" spans="4:48" x14ac:dyDescent="0.2">
      <c r="D77" s="6"/>
      <c r="E77" s="6" t="s">
        <v>26</v>
      </c>
      <c r="F77" s="189" t="s">
        <v>115</v>
      </c>
      <c r="G77" s="189"/>
      <c r="H77" s="189"/>
      <c r="I77" s="189"/>
      <c r="J77" s="189"/>
      <c r="K77" s="189"/>
      <c r="L77" s="189"/>
      <c r="M77" s="189"/>
      <c r="N77" s="189"/>
      <c r="O77" s="189"/>
      <c r="P77" s="189"/>
      <c r="Q77" s="189"/>
      <c r="R77" s="189"/>
      <c r="S77" s="189"/>
      <c r="T77" s="189"/>
      <c r="U77" s="189"/>
      <c r="V77" s="189"/>
      <c r="W77" s="189"/>
      <c r="X77" s="189"/>
      <c r="Y77" s="189"/>
      <c r="Z77" s="189"/>
      <c r="AA77" s="189"/>
      <c r="AB77" s="189"/>
      <c r="AC77" s="189"/>
      <c r="AD77" s="189"/>
      <c r="AE77" s="189"/>
      <c r="AF77" s="189"/>
      <c r="AG77" s="189"/>
      <c r="AH77" s="189"/>
      <c r="AI77" s="189"/>
      <c r="AJ77" s="189"/>
      <c r="AK77" s="189"/>
      <c r="AL77" s="189"/>
      <c r="AM77" s="189"/>
      <c r="AN77" s="189"/>
      <c r="AO77" s="189"/>
      <c r="AP77" s="189"/>
      <c r="AQ77" s="189"/>
      <c r="AR77" s="189"/>
      <c r="AS77" s="189"/>
      <c r="AT77" s="189"/>
      <c r="AU77" s="189"/>
      <c r="AV77" s="189"/>
    </row>
    <row r="78" spans="4:48" x14ac:dyDescent="0.2">
      <c r="D78" s="6"/>
      <c r="E78" s="6"/>
      <c r="F78" s="190" t="str">
        <f>IF(A3=TRUE,"Jei taip - nurodykite kokius turite atsarginius įrengimus","")</f>
        <v>Jei taip - nurodykite kokius turite atsarginius įrengimus</v>
      </c>
      <c r="G78" s="190"/>
      <c r="H78" s="190"/>
      <c r="I78" s="190"/>
      <c r="J78" s="190"/>
      <c r="K78" s="190"/>
      <c r="L78" s="190"/>
      <c r="M78" s="190"/>
      <c r="N78" s="190"/>
      <c r="O78" s="190"/>
      <c r="P78" s="190"/>
      <c r="Q78" s="190"/>
      <c r="R78" s="190"/>
      <c r="S78" s="190"/>
      <c r="T78" s="190"/>
      <c r="U78" s="190"/>
      <c r="V78" s="190"/>
      <c r="W78" s="190"/>
      <c r="X78" s="190"/>
      <c r="Y78" s="190"/>
      <c r="Z78" s="190"/>
      <c r="AA78" s="190"/>
      <c r="AB78" s="190"/>
      <c r="AC78" s="190"/>
      <c r="AD78" s="190"/>
      <c r="AE78" s="190"/>
      <c r="AF78" s="190"/>
      <c r="AG78" s="190"/>
      <c r="AH78" s="190"/>
      <c r="AI78" s="190"/>
      <c r="AJ78" s="190"/>
      <c r="AK78" s="190"/>
      <c r="AL78" s="190"/>
      <c r="AM78" s="190"/>
      <c r="AN78" s="190"/>
      <c r="AO78" s="190"/>
      <c r="AP78" s="190"/>
      <c r="AQ78" s="190"/>
      <c r="AR78" s="190"/>
      <c r="AS78" s="190"/>
      <c r="AT78" s="190"/>
      <c r="AU78" s="190"/>
      <c r="AV78" s="190"/>
    </row>
    <row r="79" spans="4:48" x14ac:dyDescent="0.2">
      <c r="D79" s="6"/>
      <c r="E79" s="6"/>
      <c r="F79" s="130"/>
      <c r="G79" s="130"/>
      <c r="H79" s="130"/>
      <c r="I79" s="130"/>
      <c r="J79" s="130"/>
      <c r="K79" s="130"/>
      <c r="L79" s="130"/>
      <c r="M79" s="130"/>
      <c r="N79" s="130"/>
      <c r="O79" s="130"/>
      <c r="P79" s="130"/>
      <c r="Q79" s="130"/>
      <c r="R79" s="130"/>
      <c r="S79" s="130"/>
      <c r="T79" s="130"/>
      <c r="U79" s="130"/>
      <c r="V79" s="130"/>
      <c r="W79" s="130"/>
      <c r="X79" s="130"/>
      <c r="Y79" s="130"/>
      <c r="Z79" s="130"/>
      <c r="AA79" s="130"/>
      <c r="AB79" s="130"/>
      <c r="AC79" s="130"/>
      <c r="AD79" s="130"/>
      <c r="AE79" s="130"/>
      <c r="AF79" s="130"/>
      <c r="AG79" s="130"/>
      <c r="AH79" s="130"/>
      <c r="AI79" s="130"/>
      <c r="AJ79" s="130"/>
      <c r="AK79" s="130"/>
      <c r="AL79" s="130"/>
      <c r="AM79" s="130"/>
      <c r="AN79" s="130"/>
      <c r="AO79" s="130"/>
      <c r="AP79" s="130"/>
      <c r="AQ79" s="130"/>
      <c r="AR79" s="130"/>
      <c r="AS79" s="130"/>
      <c r="AT79" s="130"/>
      <c r="AU79" s="130"/>
      <c r="AV79" s="130"/>
    </row>
    <row r="80" spans="4:48" x14ac:dyDescent="0.2">
      <c r="D80" s="6"/>
      <c r="E80" s="6"/>
      <c r="F80" s="130"/>
      <c r="G80" s="130"/>
      <c r="H80" s="130"/>
      <c r="I80" s="130"/>
      <c r="J80" s="130"/>
      <c r="K80" s="130"/>
      <c r="L80" s="130"/>
      <c r="M80" s="130"/>
      <c r="N80" s="130"/>
      <c r="O80" s="130"/>
      <c r="P80" s="130"/>
      <c r="Q80" s="130"/>
      <c r="R80" s="130"/>
      <c r="S80" s="130"/>
      <c r="T80" s="130"/>
      <c r="U80" s="130"/>
      <c r="V80" s="130"/>
      <c r="W80" s="130"/>
      <c r="X80" s="130"/>
      <c r="Y80" s="130"/>
      <c r="Z80" s="130"/>
      <c r="AA80" s="130"/>
      <c r="AB80" s="130"/>
      <c r="AC80" s="130"/>
      <c r="AD80" s="130"/>
      <c r="AE80" s="130"/>
      <c r="AF80" s="130"/>
      <c r="AG80" s="130"/>
      <c r="AH80" s="130"/>
      <c r="AI80" s="130"/>
      <c r="AJ80" s="130"/>
      <c r="AK80" s="130"/>
      <c r="AL80" s="130"/>
      <c r="AM80" s="130"/>
      <c r="AN80" s="130"/>
      <c r="AO80" s="130"/>
      <c r="AP80" s="130"/>
      <c r="AQ80" s="130"/>
      <c r="AR80" s="130"/>
      <c r="AS80" s="130"/>
      <c r="AT80" s="130"/>
      <c r="AU80" s="130"/>
      <c r="AV80" s="130"/>
    </row>
    <row r="81" spans="4:49" x14ac:dyDescent="0.2">
      <c r="D81" s="6"/>
      <c r="E81" s="6"/>
      <c r="F81" s="130"/>
      <c r="G81" s="130"/>
      <c r="H81" s="130"/>
      <c r="I81" s="130"/>
      <c r="J81" s="130"/>
      <c r="K81" s="130"/>
      <c r="L81" s="130"/>
      <c r="M81" s="130"/>
      <c r="N81" s="130"/>
      <c r="O81" s="130"/>
      <c r="P81" s="130"/>
      <c r="Q81" s="130"/>
      <c r="R81" s="130"/>
      <c r="S81" s="130"/>
      <c r="T81" s="130"/>
      <c r="U81" s="130"/>
      <c r="V81" s="130"/>
      <c r="W81" s="130"/>
      <c r="X81" s="130"/>
      <c r="Y81" s="130"/>
      <c r="Z81" s="130"/>
      <c r="AA81" s="130"/>
      <c r="AB81" s="130"/>
      <c r="AC81" s="130"/>
      <c r="AD81" s="130"/>
      <c r="AE81" s="130"/>
      <c r="AF81" s="130"/>
      <c r="AG81" s="130"/>
      <c r="AH81" s="130"/>
      <c r="AI81" s="130"/>
      <c r="AJ81" s="130"/>
      <c r="AK81" s="130"/>
      <c r="AL81" s="130"/>
      <c r="AM81" s="130"/>
      <c r="AN81" s="130"/>
      <c r="AO81" s="130"/>
      <c r="AP81" s="130"/>
      <c r="AQ81" s="130"/>
      <c r="AR81" s="130"/>
      <c r="AS81" s="130"/>
      <c r="AT81" s="130"/>
      <c r="AU81" s="130"/>
      <c r="AV81" s="130"/>
    </row>
    <row r="82" spans="4:49" x14ac:dyDescent="0.2">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21"/>
    </row>
    <row r="83" spans="4:49" ht="12.75" customHeight="1" x14ac:dyDescent="0.2">
      <c r="D83" s="6"/>
      <c r="E83" s="6" t="s">
        <v>28</v>
      </c>
      <c r="F83" s="192" t="s">
        <v>25</v>
      </c>
      <c r="G83" s="192"/>
      <c r="H83" s="192"/>
      <c r="I83" s="192"/>
      <c r="J83" s="192"/>
      <c r="K83" s="192"/>
      <c r="L83" s="192"/>
      <c r="M83" s="192"/>
      <c r="N83" s="192"/>
      <c r="O83" s="192"/>
      <c r="P83" s="192"/>
      <c r="Q83" s="192"/>
      <c r="R83" s="192"/>
      <c r="S83" s="192"/>
      <c r="T83" s="192"/>
      <c r="U83" s="192"/>
      <c r="V83" s="192"/>
      <c r="W83" s="192"/>
      <c r="X83" s="192"/>
      <c r="Y83" s="192"/>
      <c r="Z83" s="192"/>
      <c r="AA83" s="192"/>
      <c r="AB83" s="192"/>
      <c r="AC83" s="192"/>
      <c r="AD83" s="192"/>
      <c r="AE83" s="192"/>
      <c r="AF83" s="192"/>
      <c r="AG83" s="192"/>
      <c r="AH83" s="192"/>
      <c r="AI83" s="192"/>
      <c r="AJ83" s="192"/>
      <c r="AK83" s="192"/>
      <c r="AL83" s="192"/>
      <c r="AM83" s="192"/>
      <c r="AN83" s="192"/>
      <c r="AO83" s="192"/>
      <c r="AP83" s="22"/>
      <c r="AQ83" s="22"/>
      <c r="AR83" s="22"/>
      <c r="AS83" s="22"/>
      <c r="AT83" s="22"/>
      <c r="AU83" s="22"/>
      <c r="AV83" s="22"/>
      <c r="AW83" s="21"/>
    </row>
    <row r="84" spans="4:49" x14ac:dyDescent="0.2">
      <c r="D84" s="6"/>
      <c r="E84" s="6"/>
      <c r="F84" s="191" t="str">
        <f>IF(A4=TRUE,"Jei taip - apibūdinkite šiuos įrengimus","")</f>
        <v>Jei taip - apibūdinkite šiuos įrengimus</v>
      </c>
      <c r="G84" s="191"/>
      <c r="H84" s="191"/>
      <c r="I84" s="191"/>
      <c r="J84" s="191"/>
      <c r="K84" s="191"/>
      <c r="L84" s="191"/>
      <c r="M84" s="191"/>
      <c r="N84" s="191"/>
      <c r="O84" s="191"/>
      <c r="P84" s="191"/>
      <c r="Q84" s="191"/>
      <c r="R84" s="191"/>
      <c r="S84" s="191"/>
      <c r="T84" s="191"/>
      <c r="U84" s="191"/>
      <c r="V84" s="191"/>
      <c r="W84" s="191"/>
      <c r="X84" s="191"/>
      <c r="Y84" s="191"/>
      <c r="Z84" s="191"/>
      <c r="AA84" s="191"/>
      <c r="AB84" s="191"/>
      <c r="AC84" s="191"/>
      <c r="AD84" s="191"/>
      <c r="AE84" s="191"/>
      <c r="AF84" s="191"/>
      <c r="AG84" s="191"/>
      <c r="AH84" s="191"/>
      <c r="AI84" s="191"/>
      <c r="AJ84" s="191"/>
      <c r="AK84" s="191"/>
      <c r="AL84" s="191"/>
      <c r="AM84" s="191"/>
      <c r="AN84" s="191"/>
      <c r="AO84" s="191"/>
      <c r="AP84" s="191"/>
      <c r="AQ84" s="191"/>
      <c r="AR84" s="191"/>
      <c r="AS84" s="191"/>
      <c r="AT84" s="191"/>
      <c r="AU84" s="191"/>
      <c r="AV84" s="191"/>
      <c r="AW84" s="21"/>
    </row>
    <row r="85" spans="4:49" x14ac:dyDescent="0.2">
      <c r="D85" s="6"/>
      <c r="E85" s="6"/>
      <c r="F85" s="130"/>
      <c r="G85" s="130"/>
      <c r="H85" s="130"/>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L85" s="130"/>
      <c r="AM85" s="130"/>
      <c r="AN85" s="130"/>
      <c r="AO85" s="130"/>
      <c r="AP85" s="130"/>
      <c r="AQ85" s="130"/>
      <c r="AR85" s="130"/>
      <c r="AS85" s="130"/>
      <c r="AT85" s="130"/>
      <c r="AU85" s="130"/>
      <c r="AV85" s="130"/>
      <c r="AW85" s="21"/>
    </row>
    <row r="86" spans="4:49" x14ac:dyDescent="0.2">
      <c r="D86" s="6"/>
      <c r="E86" s="6"/>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0"/>
      <c r="AU86" s="130"/>
      <c r="AV86" s="130"/>
      <c r="AW86" s="21"/>
    </row>
    <row r="87" spans="4:49" x14ac:dyDescent="0.2">
      <c r="D87" s="6"/>
      <c r="E87" s="6"/>
      <c r="F87" s="130"/>
      <c r="G87" s="130"/>
      <c r="H87" s="130"/>
      <c r="I87" s="130"/>
      <c r="J87" s="130"/>
      <c r="K87" s="130"/>
      <c r="L87" s="130"/>
      <c r="M87" s="130"/>
      <c r="N87" s="130"/>
      <c r="O87" s="130"/>
      <c r="P87" s="130"/>
      <c r="Q87" s="130"/>
      <c r="R87" s="130"/>
      <c r="S87" s="130"/>
      <c r="T87" s="130"/>
      <c r="U87" s="130"/>
      <c r="V87" s="130"/>
      <c r="W87" s="130"/>
      <c r="X87" s="130"/>
      <c r="Y87" s="130"/>
      <c r="Z87" s="130"/>
      <c r="AA87" s="130"/>
      <c r="AB87" s="130"/>
      <c r="AC87" s="130"/>
      <c r="AD87" s="130"/>
      <c r="AE87" s="130"/>
      <c r="AF87" s="130"/>
      <c r="AG87" s="130"/>
      <c r="AH87" s="130"/>
      <c r="AI87" s="130"/>
      <c r="AJ87" s="130"/>
      <c r="AK87" s="130"/>
      <c r="AL87" s="130"/>
      <c r="AM87" s="130"/>
      <c r="AN87" s="130"/>
      <c r="AO87" s="130"/>
      <c r="AP87" s="130"/>
      <c r="AQ87" s="130"/>
      <c r="AR87" s="130"/>
      <c r="AS87" s="130"/>
      <c r="AT87" s="130"/>
      <c r="AU87" s="130"/>
      <c r="AV87" s="130"/>
      <c r="AW87" s="21"/>
    </row>
    <row r="88" spans="4:49" x14ac:dyDescent="0.2">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21"/>
    </row>
    <row r="89" spans="4:49" x14ac:dyDescent="0.2">
      <c r="D89" s="6"/>
      <c r="E89" s="6" t="s">
        <v>29</v>
      </c>
      <c r="F89" s="135" t="s">
        <v>30</v>
      </c>
      <c r="G89" s="135"/>
      <c r="H89" s="135"/>
      <c r="I89" s="135"/>
      <c r="J89" s="135"/>
      <c r="K89" s="135"/>
      <c r="L89" s="135"/>
      <c r="M89" s="135"/>
      <c r="N89" s="135"/>
      <c r="O89" s="135"/>
      <c r="P89" s="135"/>
      <c r="Q89" s="135"/>
      <c r="R89" s="135"/>
      <c r="S89" s="135"/>
      <c r="T89" s="135"/>
      <c r="U89" s="135"/>
      <c r="V89" s="135"/>
      <c r="W89" s="135"/>
      <c r="X89" s="135"/>
      <c r="Y89" s="135"/>
      <c r="Z89" s="135"/>
      <c r="AA89" s="135"/>
      <c r="AB89" s="135"/>
      <c r="AC89" s="135"/>
      <c r="AD89" s="135"/>
      <c r="AE89" s="135"/>
      <c r="AF89" s="135"/>
      <c r="AG89" s="135"/>
      <c r="AH89" s="135"/>
      <c r="AI89" s="135"/>
      <c r="AJ89" s="135"/>
      <c r="AK89" s="135"/>
      <c r="AL89" s="135"/>
      <c r="AM89" s="135"/>
      <c r="AN89" s="135"/>
      <c r="AO89" s="135"/>
      <c r="AP89" s="135"/>
      <c r="AQ89" s="135"/>
      <c r="AR89" s="135"/>
      <c r="AS89" s="135"/>
      <c r="AT89" s="135"/>
      <c r="AU89" s="135"/>
      <c r="AV89" s="135"/>
      <c r="AW89" s="21"/>
    </row>
    <row r="90" spans="4:49" x14ac:dyDescent="0.2">
      <c r="D90" s="6"/>
      <c r="E90" s="6"/>
      <c r="F90" s="112" t="str">
        <f>IF(A5=TRUE,"Jei taip - ar šioms atsargoms, prekėms, medžiagoms reikalinga šaldymo įranga (šaldytuvai)?","")</f>
        <v>Jei taip - ar šioms atsargoms, prekėms, medžiagoms reikalinga šaldymo įranga (šaldytuvai)?</v>
      </c>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21"/>
    </row>
    <row r="91" spans="4:49" x14ac:dyDescent="0.2">
      <c r="D91" s="6"/>
      <c r="E91" s="6"/>
      <c r="F91" s="188" t="str">
        <f>IF(A6=TRUE,"Jei taip - apibūdinkite tokių atsargų kiekį ir pobūdį?","")</f>
        <v>Jei taip - apibūdinkite tokių atsargų kiekį ir pobūdį?</v>
      </c>
      <c r="G91" s="188"/>
      <c r="H91" s="188"/>
      <c r="I91" s="188"/>
      <c r="J91" s="188"/>
      <c r="K91" s="188"/>
      <c r="L91" s="188"/>
      <c r="M91" s="188"/>
      <c r="N91" s="188"/>
      <c r="O91" s="188"/>
      <c r="P91" s="188"/>
      <c r="Q91" s="188"/>
      <c r="R91" s="188"/>
      <c r="S91" s="188"/>
      <c r="T91" s="188"/>
      <c r="U91" s="188"/>
      <c r="V91" s="188"/>
      <c r="W91" s="188"/>
      <c r="X91" s="188"/>
      <c r="Y91" s="188"/>
      <c r="Z91" s="188"/>
      <c r="AA91" s="188"/>
      <c r="AB91" s="188"/>
      <c r="AC91" s="188"/>
      <c r="AD91" s="188"/>
      <c r="AE91" s="188"/>
      <c r="AF91" s="188"/>
      <c r="AG91" s="188"/>
      <c r="AH91" s="188"/>
      <c r="AI91" s="188"/>
      <c r="AJ91" s="188"/>
      <c r="AK91" s="188"/>
      <c r="AL91" s="188"/>
      <c r="AM91" s="188"/>
      <c r="AN91" s="188"/>
      <c r="AO91" s="188"/>
      <c r="AP91" s="188"/>
      <c r="AQ91" s="188"/>
      <c r="AR91" s="188"/>
      <c r="AS91" s="188"/>
      <c r="AT91" s="188"/>
      <c r="AU91" s="188"/>
      <c r="AV91" s="188"/>
      <c r="AW91" s="21"/>
    </row>
    <row r="92" spans="4:49" x14ac:dyDescent="0.2">
      <c r="D92" s="6"/>
      <c r="E92" s="6"/>
      <c r="F92" s="130"/>
      <c r="G92" s="130"/>
      <c r="H92" s="130"/>
      <c r="I92" s="130"/>
      <c r="J92" s="130"/>
      <c r="K92" s="130"/>
      <c r="L92" s="130"/>
      <c r="M92" s="130"/>
      <c r="N92" s="130"/>
      <c r="O92" s="130"/>
      <c r="P92" s="130"/>
      <c r="Q92" s="130"/>
      <c r="R92" s="130"/>
      <c r="S92" s="130"/>
      <c r="T92" s="130"/>
      <c r="U92" s="130"/>
      <c r="V92" s="130"/>
      <c r="W92" s="130"/>
      <c r="X92" s="130"/>
      <c r="Y92" s="130"/>
      <c r="Z92" s="130"/>
      <c r="AA92" s="130"/>
      <c r="AB92" s="130"/>
      <c r="AC92" s="130"/>
      <c r="AD92" s="130"/>
      <c r="AE92" s="130"/>
      <c r="AF92" s="130"/>
      <c r="AG92" s="130"/>
      <c r="AH92" s="130"/>
      <c r="AI92" s="130"/>
      <c r="AJ92" s="130"/>
      <c r="AK92" s="130"/>
      <c r="AL92" s="130"/>
      <c r="AM92" s="130"/>
      <c r="AN92" s="130"/>
      <c r="AO92" s="130"/>
      <c r="AP92" s="130"/>
      <c r="AQ92" s="130"/>
      <c r="AR92" s="130"/>
      <c r="AS92" s="130"/>
      <c r="AT92" s="130"/>
      <c r="AU92" s="130"/>
      <c r="AV92" s="130"/>
      <c r="AW92" s="21"/>
    </row>
    <row r="93" spans="4:49" x14ac:dyDescent="0.2">
      <c r="D93" s="6"/>
      <c r="E93" s="6"/>
      <c r="F93" s="130"/>
      <c r="G93" s="130"/>
      <c r="H93" s="130"/>
      <c r="I93" s="130"/>
      <c r="J93" s="130"/>
      <c r="K93" s="130"/>
      <c r="L93" s="130"/>
      <c r="M93" s="130"/>
      <c r="N93" s="130"/>
      <c r="O93" s="130"/>
      <c r="P93" s="130"/>
      <c r="Q93" s="130"/>
      <c r="R93" s="130"/>
      <c r="S93" s="130"/>
      <c r="T93" s="130"/>
      <c r="U93" s="130"/>
      <c r="V93" s="130"/>
      <c r="W93" s="130"/>
      <c r="X93" s="130"/>
      <c r="Y93" s="130"/>
      <c r="Z93" s="130"/>
      <c r="AA93" s="130"/>
      <c r="AB93" s="130"/>
      <c r="AC93" s="130"/>
      <c r="AD93" s="130"/>
      <c r="AE93" s="130"/>
      <c r="AF93" s="130"/>
      <c r="AG93" s="130"/>
      <c r="AH93" s="130"/>
      <c r="AI93" s="130"/>
      <c r="AJ93" s="130"/>
      <c r="AK93" s="130"/>
      <c r="AL93" s="130"/>
      <c r="AM93" s="130"/>
      <c r="AN93" s="130"/>
      <c r="AO93" s="130"/>
      <c r="AP93" s="130"/>
      <c r="AQ93" s="130"/>
      <c r="AR93" s="130"/>
      <c r="AS93" s="130"/>
      <c r="AT93" s="130"/>
      <c r="AU93" s="130"/>
      <c r="AV93" s="130"/>
      <c r="AW93" s="21"/>
    </row>
    <row r="94" spans="4:49" x14ac:dyDescent="0.2">
      <c r="D94" s="6"/>
      <c r="E94" s="6"/>
      <c r="F94" s="130"/>
      <c r="G94" s="130"/>
      <c r="H94" s="130"/>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30"/>
      <c r="AM94" s="130"/>
      <c r="AN94" s="130"/>
      <c r="AO94" s="130"/>
      <c r="AP94" s="130"/>
      <c r="AQ94" s="130"/>
      <c r="AR94" s="130"/>
      <c r="AS94" s="130"/>
      <c r="AT94" s="130"/>
      <c r="AU94" s="130"/>
      <c r="AV94" s="130"/>
      <c r="AW94" s="21"/>
    </row>
    <row r="95" spans="4:49" x14ac:dyDescent="0.2">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21"/>
    </row>
    <row r="96" spans="4:49" x14ac:dyDescent="0.2">
      <c r="D96" s="6"/>
      <c r="E96" s="6" t="s">
        <v>31</v>
      </c>
      <c r="F96" s="135" t="s">
        <v>111</v>
      </c>
      <c r="G96" s="135"/>
      <c r="H96" s="135"/>
      <c r="I96" s="135"/>
      <c r="J96" s="135"/>
      <c r="K96" s="135"/>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135"/>
      <c r="AP96" s="135"/>
      <c r="AQ96" s="135"/>
      <c r="AR96" s="135"/>
      <c r="AS96" s="135"/>
      <c r="AT96" s="135"/>
      <c r="AU96" s="135"/>
      <c r="AV96" s="135"/>
      <c r="AW96" s="21"/>
    </row>
    <row r="97" spans="4:49" ht="12.75" customHeight="1" x14ac:dyDescent="0.2">
      <c r="D97" s="6"/>
      <c r="E97" s="6"/>
      <c r="F97" s="190" t="str">
        <f>IF(A7=TRUE,"Jei taip - nurodykite atsakingus asmenis?","")</f>
        <v>Jei taip - nurodykite atsakingus asmenis?</v>
      </c>
      <c r="G97" s="190"/>
      <c r="H97" s="190"/>
      <c r="I97" s="190"/>
      <c r="J97" s="190"/>
      <c r="K97" s="190"/>
      <c r="L97" s="190"/>
      <c r="M97" s="190"/>
      <c r="N97" s="190"/>
      <c r="O97" s="190"/>
      <c r="P97" s="190"/>
      <c r="Q97" s="190"/>
      <c r="R97" s="190"/>
      <c r="S97" s="190"/>
      <c r="T97" s="190"/>
      <c r="U97" s="190"/>
      <c r="V97" s="190"/>
      <c r="W97" s="190"/>
      <c r="X97" s="190"/>
      <c r="Y97" s="190"/>
      <c r="Z97" s="190"/>
      <c r="AA97" s="190"/>
      <c r="AB97" s="190"/>
      <c r="AC97" s="190"/>
      <c r="AD97" s="190"/>
      <c r="AE97" s="190"/>
      <c r="AF97" s="190"/>
      <c r="AG97" s="190"/>
      <c r="AH97" s="190"/>
      <c r="AI97" s="190"/>
      <c r="AJ97" s="190"/>
      <c r="AK97" s="190"/>
      <c r="AL97" s="190"/>
      <c r="AM97" s="190"/>
      <c r="AN97" s="190"/>
      <c r="AO97" s="190"/>
      <c r="AP97" s="190"/>
      <c r="AQ97" s="39"/>
      <c r="AR97" s="39"/>
      <c r="AS97" s="39"/>
      <c r="AT97" s="39"/>
      <c r="AU97" s="39"/>
      <c r="AV97" s="39"/>
      <c r="AW97" s="21"/>
    </row>
    <row r="98" spans="4:49" x14ac:dyDescent="0.2">
      <c r="D98" s="6"/>
      <c r="E98" s="6"/>
      <c r="F98" s="130"/>
      <c r="G98" s="130"/>
      <c r="H98" s="130"/>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130"/>
      <c r="AM98" s="130"/>
      <c r="AN98" s="130"/>
      <c r="AO98" s="130"/>
      <c r="AP98" s="130"/>
      <c r="AQ98" s="130"/>
      <c r="AR98" s="130"/>
      <c r="AS98" s="130"/>
      <c r="AT98" s="130"/>
      <c r="AU98" s="130"/>
      <c r="AV98" s="130"/>
      <c r="AW98" s="21"/>
    </row>
    <row r="99" spans="4:49" x14ac:dyDescent="0.2">
      <c r="D99" s="6"/>
      <c r="E99" s="6"/>
      <c r="F99" s="130"/>
      <c r="G99" s="130"/>
      <c r="H99" s="130"/>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30"/>
      <c r="AM99" s="130"/>
      <c r="AN99" s="130"/>
      <c r="AO99" s="130"/>
      <c r="AP99" s="130"/>
      <c r="AQ99" s="130"/>
      <c r="AR99" s="130"/>
      <c r="AS99" s="130"/>
      <c r="AT99" s="130"/>
      <c r="AU99" s="130"/>
      <c r="AV99" s="130"/>
      <c r="AW99" s="21"/>
    </row>
    <row r="100" spans="4:49" x14ac:dyDescent="0.2">
      <c r="D100" s="6"/>
      <c r="E100" s="6"/>
      <c r="F100" s="130"/>
      <c r="G100" s="130"/>
      <c r="H100" s="130"/>
      <c r="I100" s="130"/>
      <c r="J100" s="130"/>
      <c r="K100" s="130"/>
      <c r="L100" s="130"/>
      <c r="M100" s="130"/>
      <c r="N100" s="130"/>
      <c r="O100" s="130"/>
      <c r="P100" s="130"/>
      <c r="Q100" s="130"/>
      <c r="R100" s="130"/>
      <c r="S100" s="130"/>
      <c r="T100" s="130"/>
      <c r="U100" s="130"/>
      <c r="V100" s="130"/>
      <c r="W100" s="130"/>
      <c r="X100" s="130"/>
      <c r="Y100" s="130"/>
      <c r="Z100" s="130"/>
      <c r="AA100" s="130"/>
      <c r="AB100" s="130"/>
      <c r="AC100" s="130"/>
      <c r="AD100" s="130"/>
      <c r="AE100" s="130"/>
      <c r="AF100" s="130"/>
      <c r="AG100" s="130"/>
      <c r="AH100" s="130"/>
      <c r="AI100" s="130"/>
      <c r="AJ100" s="130"/>
      <c r="AK100" s="130"/>
      <c r="AL100" s="130"/>
      <c r="AM100" s="130"/>
      <c r="AN100" s="130"/>
      <c r="AO100" s="130"/>
      <c r="AP100" s="130"/>
      <c r="AQ100" s="130"/>
      <c r="AR100" s="130"/>
      <c r="AS100" s="130"/>
      <c r="AT100" s="130"/>
      <c r="AU100" s="130"/>
      <c r="AV100" s="130"/>
      <c r="AW100" s="21"/>
    </row>
    <row r="101" spans="4:49" x14ac:dyDescent="0.2">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21"/>
    </row>
    <row r="102" spans="4:49" x14ac:dyDescent="0.2">
      <c r="D102" s="6"/>
      <c r="E102" s="6" t="s">
        <v>32</v>
      </c>
      <c r="F102" s="135" t="s">
        <v>33</v>
      </c>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35"/>
      <c r="AD102" s="135"/>
      <c r="AE102" s="135"/>
      <c r="AF102" s="135"/>
      <c r="AG102" s="135"/>
      <c r="AH102" s="135"/>
      <c r="AI102" s="135"/>
      <c r="AJ102" s="135"/>
      <c r="AK102" s="135"/>
      <c r="AL102" s="135"/>
      <c r="AM102" s="135"/>
      <c r="AN102" s="135"/>
      <c r="AO102" s="135"/>
      <c r="AP102" s="135"/>
      <c r="AQ102" s="135"/>
      <c r="AR102" s="135"/>
      <c r="AS102" s="135"/>
      <c r="AT102" s="135"/>
      <c r="AU102" s="135"/>
      <c r="AV102" s="135"/>
      <c r="AW102" s="21"/>
    </row>
    <row r="103" spans="4:49" x14ac:dyDescent="0.2">
      <c r="D103" s="6"/>
      <c r="E103" s="6"/>
      <c r="F103" s="135" t="str">
        <f>IF(A8=TRUE,"Jei taip - ar finansiniai dokumentai ir jų kopijos laikomi tose pačiose įmonės patalpose?","")</f>
        <v/>
      </c>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35"/>
      <c r="AD103" s="135"/>
      <c r="AE103" s="135"/>
      <c r="AF103" s="135"/>
      <c r="AG103" s="135"/>
      <c r="AH103" s="135"/>
      <c r="AI103" s="135"/>
      <c r="AJ103" s="135"/>
      <c r="AK103" s="135"/>
      <c r="AL103" s="135"/>
      <c r="AM103" s="135"/>
      <c r="AN103" s="135"/>
      <c r="AO103" s="135"/>
      <c r="AP103" s="135"/>
      <c r="AQ103" s="135"/>
      <c r="AR103" s="135"/>
      <c r="AS103" s="135"/>
      <c r="AT103" s="135"/>
      <c r="AU103" s="135"/>
      <c r="AV103" s="135"/>
      <c r="AW103" s="21"/>
    </row>
    <row r="104" spans="4:49" x14ac:dyDescent="0.2">
      <c r="D104" s="6"/>
      <c r="E104" s="6"/>
      <c r="F104" s="191" t="str">
        <f>IF(A9=TRUE,"Jei taip - aprašykite kaip dokumentai būtų išsaugomi, jei įmonės patalpose įvyktų didelė žala (gaisras)?","")</f>
        <v>Jei taip - aprašykite kaip dokumentai būtų išsaugomi, jei įmonės patalpose įvyktų didelė žala (gaisras)?</v>
      </c>
      <c r="G104" s="191"/>
      <c r="H104" s="191"/>
      <c r="I104" s="191"/>
      <c r="J104" s="191"/>
      <c r="K104" s="191"/>
      <c r="L104" s="191"/>
      <c r="M104" s="191"/>
      <c r="N104" s="191"/>
      <c r="O104" s="191"/>
      <c r="P104" s="191"/>
      <c r="Q104" s="191"/>
      <c r="R104" s="191"/>
      <c r="S104" s="191"/>
      <c r="T104" s="191"/>
      <c r="U104" s="191"/>
      <c r="V104" s="191"/>
      <c r="W104" s="191"/>
      <c r="X104" s="191"/>
      <c r="Y104" s="191"/>
      <c r="Z104" s="191"/>
      <c r="AA104" s="191"/>
      <c r="AB104" s="191"/>
      <c r="AC104" s="191"/>
      <c r="AD104" s="191"/>
      <c r="AE104" s="191"/>
      <c r="AF104" s="191"/>
      <c r="AG104" s="191"/>
      <c r="AH104" s="191"/>
      <c r="AI104" s="191"/>
      <c r="AJ104" s="191"/>
      <c r="AK104" s="191"/>
      <c r="AL104" s="191"/>
      <c r="AM104" s="191"/>
      <c r="AN104" s="191"/>
      <c r="AO104" s="191"/>
      <c r="AP104" s="191"/>
      <c r="AQ104" s="191"/>
      <c r="AR104" s="191"/>
      <c r="AS104" s="191"/>
      <c r="AT104" s="191"/>
      <c r="AU104" s="191"/>
      <c r="AV104" s="191"/>
      <c r="AW104" s="21"/>
    </row>
    <row r="105" spans="4:49" x14ac:dyDescent="0.2">
      <c r="D105" s="6"/>
      <c r="E105" s="6"/>
      <c r="F105" s="130"/>
      <c r="G105" s="130"/>
      <c r="H105" s="130"/>
      <c r="I105" s="130"/>
      <c r="J105" s="130"/>
      <c r="K105" s="130"/>
      <c r="L105" s="130"/>
      <c r="M105" s="130"/>
      <c r="N105" s="130"/>
      <c r="O105" s="130"/>
      <c r="P105" s="130"/>
      <c r="Q105" s="130"/>
      <c r="R105" s="130"/>
      <c r="S105" s="130"/>
      <c r="T105" s="130"/>
      <c r="U105" s="130"/>
      <c r="V105" s="130"/>
      <c r="W105" s="130"/>
      <c r="X105" s="130"/>
      <c r="Y105" s="130"/>
      <c r="Z105" s="130"/>
      <c r="AA105" s="130"/>
      <c r="AB105" s="130"/>
      <c r="AC105" s="130"/>
      <c r="AD105" s="130"/>
      <c r="AE105" s="130"/>
      <c r="AF105" s="130"/>
      <c r="AG105" s="130"/>
      <c r="AH105" s="130"/>
      <c r="AI105" s="130"/>
      <c r="AJ105" s="130"/>
      <c r="AK105" s="130"/>
      <c r="AL105" s="130"/>
      <c r="AM105" s="130"/>
      <c r="AN105" s="130"/>
      <c r="AO105" s="130"/>
      <c r="AP105" s="130"/>
      <c r="AQ105" s="130"/>
      <c r="AR105" s="130"/>
      <c r="AS105" s="130"/>
      <c r="AT105" s="130"/>
      <c r="AU105" s="130"/>
      <c r="AV105" s="130"/>
      <c r="AW105" s="21"/>
    </row>
    <row r="106" spans="4:49" x14ac:dyDescent="0.2">
      <c r="D106" s="6"/>
      <c r="E106" s="6"/>
      <c r="F106" s="130"/>
      <c r="G106" s="130"/>
      <c r="H106" s="130"/>
      <c r="I106" s="130"/>
      <c r="J106" s="130"/>
      <c r="K106" s="130"/>
      <c r="L106" s="130"/>
      <c r="M106" s="130"/>
      <c r="N106" s="130"/>
      <c r="O106" s="130"/>
      <c r="P106" s="130"/>
      <c r="Q106" s="130"/>
      <c r="R106" s="130"/>
      <c r="S106" s="130"/>
      <c r="T106" s="130"/>
      <c r="U106" s="130"/>
      <c r="V106" s="130"/>
      <c r="W106" s="130"/>
      <c r="X106" s="130"/>
      <c r="Y106" s="130"/>
      <c r="Z106" s="130"/>
      <c r="AA106" s="130"/>
      <c r="AB106" s="130"/>
      <c r="AC106" s="130"/>
      <c r="AD106" s="130"/>
      <c r="AE106" s="130"/>
      <c r="AF106" s="130"/>
      <c r="AG106" s="130"/>
      <c r="AH106" s="130"/>
      <c r="AI106" s="130"/>
      <c r="AJ106" s="130"/>
      <c r="AK106" s="130"/>
      <c r="AL106" s="130"/>
      <c r="AM106" s="130"/>
      <c r="AN106" s="130"/>
      <c r="AO106" s="130"/>
      <c r="AP106" s="130"/>
      <c r="AQ106" s="130"/>
      <c r="AR106" s="130"/>
      <c r="AS106" s="130"/>
      <c r="AT106" s="130"/>
      <c r="AU106" s="130"/>
      <c r="AV106" s="130"/>
      <c r="AW106" s="21"/>
    </row>
    <row r="107" spans="4:49" x14ac:dyDescent="0.2">
      <c r="D107" s="6"/>
      <c r="E107" s="6"/>
      <c r="F107" s="130"/>
      <c r="G107" s="130"/>
      <c r="H107" s="130"/>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c r="AF107" s="130"/>
      <c r="AG107" s="130"/>
      <c r="AH107" s="130"/>
      <c r="AI107" s="130"/>
      <c r="AJ107" s="130"/>
      <c r="AK107" s="130"/>
      <c r="AL107" s="130"/>
      <c r="AM107" s="130"/>
      <c r="AN107" s="130"/>
      <c r="AO107" s="130"/>
      <c r="AP107" s="130"/>
      <c r="AQ107" s="130"/>
      <c r="AR107" s="130"/>
      <c r="AS107" s="130"/>
      <c r="AT107" s="130"/>
      <c r="AU107" s="130"/>
      <c r="AV107" s="130"/>
      <c r="AW107" s="21"/>
    </row>
    <row r="108" spans="4:49" x14ac:dyDescent="0.2">
      <c r="D108" s="6"/>
      <c r="E108" s="6"/>
      <c r="F108" s="8" t="str">
        <f>IF(A9=FALSE,"Jei ne – prašome parašykite kur saugomos finansinių dokumentų kopijos?","")</f>
        <v/>
      </c>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21"/>
    </row>
    <row r="109" spans="4:49" x14ac:dyDescent="0.2">
      <c r="D109" s="6"/>
      <c r="E109" s="6"/>
      <c r="F109" s="130"/>
      <c r="G109" s="130"/>
      <c r="H109" s="130"/>
      <c r="I109" s="130"/>
      <c r="J109" s="130"/>
      <c r="K109" s="130"/>
      <c r="L109" s="130"/>
      <c r="M109" s="130"/>
      <c r="N109" s="130"/>
      <c r="O109" s="130"/>
      <c r="P109" s="130"/>
      <c r="Q109" s="130"/>
      <c r="R109" s="130"/>
      <c r="S109" s="130"/>
      <c r="T109" s="130"/>
      <c r="U109" s="130"/>
      <c r="V109" s="130"/>
      <c r="W109" s="130"/>
      <c r="X109" s="130"/>
      <c r="Y109" s="130"/>
      <c r="Z109" s="130"/>
      <c r="AA109" s="130"/>
      <c r="AB109" s="130"/>
      <c r="AC109" s="130"/>
      <c r="AD109" s="130"/>
      <c r="AE109" s="130"/>
      <c r="AF109" s="130"/>
      <c r="AG109" s="130"/>
      <c r="AH109" s="130"/>
      <c r="AI109" s="130"/>
      <c r="AJ109" s="130"/>
      <c r="AK109" s="130"/>
      <c r="AL109" s="130"/>
      <c r="AM109" s="130"/>
      <c r="AN109" s="130"/>
      <c r="AO109" s="130"/>
      <c r="AP109" s="130"/>
      <c r="AQ109" s="130"/>
      <c r="AR109" s="130"/>
      <c r="AS109" s="130"/>
      <c r="AT109" s="130"/>
      <c r="AU109" s="130"/>
      <c r="AV109" s="130"/>
      <c r="AW109" s="21"/>
    </row>
    <row r="110" spans="4:49" x14ac:dyDescent="0.2">
      <c r="D110" s="6"/>
      <c r="E110" s="6"/>
      <c r="F110" s="130"/>
      <c r="G110" s="130"/>
      <c r="H110" s="130"/>
      <c r="I110" s="130"/>
      <c r="J110" s="130"/>
      <c r="K110" s="130"/>
      <c r="L110" s="130"/>
      <c r="M110" s="130"/>
      <c r="N110" s="130"/>
      <c r="O110" s="130"/>
      <c r="P110" s="130"/>
      <c r="Q110" s="130"/>
      <c r="R110" s="130"/>
      <c r="S110" s="130"/>
      <c r="T110" s="130"/>
      <c r="U110" s="130"/>
      <c r="V110" s="130"/>
      <c r="W110" s="130"/>
      <c r="X110" s="130"/>
      <c r="Y110" s="130"/>
      <c r="Z110" s="130"/>
      <c r="AA110" s="130"/>
      <c r="AB110" s="130"/>
      <c r="AC110" s="130"/>
      <c r="AD110" s="130"/>
      <c r="AE110" s="130"/>
      <c r="AF110" s="130"/>
      <c r="AG110" s="130"/>
      <c r="AH110" s="130"/>
      <c r="AI110" s="130"/>
      <c r="AJ110" s="130"/>
      <c r="AK110" s="130"/>
      <c r="AL110" s="130"/>
      <c r="AM110" s="130"/>
      <c r="AN110" s="130"/>
      <c r="AO110" s="130"/>
      <c r="AP110" s="130"/>
      <c r="AQ110" s="130"/>
      <c r="AR110" s="130"/>
      <c r="AS110" s="130"/>
      <c r="AT110" s="130"/>
      <c r="AU110" s="130"/>
      <c r="AV110" s="130"/>
      <c r="AW110" s="21"/>
    </row>
    <row r="111" spans="4:49" x14ac:dyDescent="0.2">
      <c r="D111" s="6"/>
      <c r="E111" s="6"/>
      <c r="F111" s="130"/>
      <c r="G111" s="130"/>
      <c r="H111" s="130"/>
      <c r="I111" s="130"/>
      <c r="J111" s="130"/>
      <c r="K111" s="130"/>
      <c r="L111" s="130"/>
      <c r="M111" s="130"/>
      <c r="N111" s="130"/>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30"/>
      <c r="AJ111" s="130"/>
      <c r="AK111" s="130"/>
      <c r="AL111" s="130"/>
      <c r="AM111" s="130"/>
      <c r="AN111" s="130"/>
      <c r="AO111" s="130"/>
      <c r="AP111" s="130"/>
      <c r="AQ111" s="130"/>
      <c r="AR111" s="130"/>
      <c r="AS111" s="130"/>
      <c r="AT111" s="130"/>
      <c r="AU111" s="130"/>
      <c r="AV111" s="130"/>
      <c r="AW111" s="21"/>
    </row>
    <row r="112" spans="4:49" x14ac:dyDescent="0.2">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21"/>
    </row>
    <row r="113" spans="4:67" x14ac:dyDescent="0.2">
      <c r="D113" s="6"/>
      <c r="E113" s="6" t="s">
        <v>34</v>
      </c>
      <c r="F113" s="135" t="s">
        <v>35</v>
      </c>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35"/>
      <c r="AD113" s="135"/>
      <c r="AE113" s="135"/>
      <c r="AF113" s="135"/>
      <c r="AG113" s="135"/>
      <c r="AH113" s="135"/>
      <c r="AI113" s="135"/>
      <c r="AJ113" s="135"/>
      <c r="AK113" s="135"/>
      <c r="AL113" s="135"/>
      <c r="AM113" s="135"/>
      <c r="AN113" s="135"/>
      <c r="AO113" s="135"/>
      <c r="AP113" s="135"/>
      <c r="AQ113" s="135"/>
      <c r="AR113" s="135"/>
      <c r="AS113" s="135"/>
      <c r="AT113" s="135"/>
      <c r="AU113" s="135"/>
      <c r="AV113" s="135"/>
      <c r="AW113" s="21"/>
    </row>
    <row r="114" spans="4:67" x14ac:dyDescent="0.2">
      <c r="D114" s="6"/>
      <c r="E114" s="6"/>
      <c r="F114" s="191" t="str">
        <f>IF(A10=TRUE,"Jei taip - nurodykite įvykio datą, priežastį, nuostolio sumą, verslo nutrūkimo laikotarpį?","")</f>
        <v>Jei taip - nurodykite įvykio datą, priežastį, nuostolio sumą, verslo nutrūkimo laikotarpį?</v>
      </c>
      <c r="G114" s="191"/>
      <c r="H114" s="191"/>
      <c r="I114" s="191"/>
      <c r="J114" s="191"/>
      <c r="K114" s="191"/>
      <c r="L114" s="191"/>
      <c r="M114" s="191"/>
      <c r="N114" s="191"/>
      <c r="O114" s="191"/>
      <c r="P114" s="191"/>
      <c r="Q114" s="191"/>
      <c r="R114" s="191"/>
      <c r="S114" s="191"/>
      <c r="T114" s="191"/>
      <c r="U114" s="191"/>
      <c r="V114" s="191"/>
      <c r="W114" s="191"/>
      <c r="X114" s="191"/>
      <c r="Y114" s="191"/>
      <c r="Z114" s="191"/>
      <c r="AA114" s="191"/>
      <c r="AB114" s="191"/>
      <c r="AC114" s="191"/>
      <c r="AD114" s="191"/>
      <c r="AE114" s="191"/>
      <c r="AF114" s="191"/>
      <c r="AG114" s="191"/>
      <c r="AH114" s="191"/>
      <c r="AI114" s="191"/>
      <c r="AJ114" s="191"/>
      <c r="AK114" s="191"/>
      <c r="AL114" s="191"/>
      <c r="AM114" s="191"/>
      <c r="AN114" s="191"/>
      <c r="AO114" s="191"/>
      <c r="AP114" s="191"/>
      <c r="AQ114" s="191"/>
      <c r="AR114" s="191"/>
      <c r="AS114" s="191"/>
      <c r="AT114" s="191"/>
      <c r="AU114" s="191"/>
      <c r="AV114" s="191"/>
      <c r="AW114" s="21"/>
    </row>
    <row r="115" spans="4:67" x14ac:dyDescent="0.2">
      <c r="D115" s="6"/>
      <c r="E115" s="6"/>
      <c r="F115" s="130"/>
      <c r="G115" s="130"/>
      <c r="H115" s="130"/>
      <c r="I115" s="130"/>
      <c r="J115" s="130"/>
      <c r="K115" s="130"/>
      <c r="L115" s="130"/>
      <c r="M115" s="130"/>
      <c r="N115" s="130"/>
      <c r="O115" s="130"/>
      <c r="P115" s="130"/>
      <c r="Q115" s="130"/>
      <c r="R115" s="130"/>
      <c r="S115" s="130"/>
      <c r="T115" s="130"/>
      <c r="U115" s="130"/>
      <c r="V115" s="130"/>
      <c r="W115" s="130"/>
      <c r="X115" s="130"/>
      <c r="Y115" s="130"/>
      <c r="Z115" s="130"/>
      <c r="AA115" s="130"/>
      <c r="AB115" s="130"/>
      <c r="AC115" s="130"/>
      <c r="AD115" s="130"/>
      <c r="AE115" s="130"/>
      <c r="AF115" s="130"/>
      <c r="AG115" s="130"/>
      <c r="AH115" s="130"/>
      <c r="AI115" s="130"/>
      <c r="AJ115" s="130"/>
      <c r="AK115" s="130"/>
      <c r="AL115" s="130"/>
      <c r="AM115" s="130"/>
      <c r="AN115" s="130"/>
      <c r="AO115" s="130"/>
      <c r="AP115" s="130"/>
      <c r="AQ115" s="130"/>
      <c r="AR115" s="130"/>
      <c r="AS115" s="130"/>
      <c r="AT115" s="130"/>
      <c r="AU115" s="130"/>
      <c r="AV115" s="130"/>
      <c r="AW115" s="21"/>
    </row>
    <row r="116" spans="4:67" x14ac:dyDescent="0.2">
      <c r="D116" s="6"/>
      <c r="E116" s="6"/>
      <c r="F116" s="130"/>
      <c r="G116" s="130"/>
      <c r="H116" s="130"/>
      <c r="I116" s="130"/>
      <c r="J116" s="130"/>
      <c r="K116" s="130"/>
      <c r="L116" s="130"/>
      <c r="M116" s="130"/>
      <c r="N116" s="130"/>
      <c r="O116" s="130"/>
      <c r="P116" s="130"/>
      <c r="Q116" s="130"/>
      <c r="R116" s="130"/>
      <c r="S116" s="130"/>
      <c r="T116" s="130"/>
      <c r="U116" s="130"/>
      <c r="V116" s="130"/>
      <c r="W116" s="130"/>
      <c r="X116" s="130"/>
      <c r="Y116" s="130"/>
      <c r="Z116" s="130"/>
      <c r="AA116" s="130"/>
      <c r="AB116" s="130"/>
      <c r="AC116" s="130"/>
      <c r="AD116" s="130"/>
      <c r="AE116" s="130"/>
      <c r="AF116" s="130"/>
      <c r="AG116" s="130"/>
      <c r="AH116" s="130"/>
      <c r="AI116" s="130"/>
      <c r="AJ116" s="130"/>
      <c r="AK116" s="130"/>
      <c r="AL116" s="130"/>
      <c r="AM116" s="130"/>
      <c r="AN116" s="130"/>
      <c r="AO116" s="130"/>
      <c r="AP116" s="130"/>
      <c r="AQ116" s="130"/>
      <c r="AR116" s="130"/>
      <c r="AS116" s="130"/>
      <c r="AT116" s="130"/>
      <c r="AU116" s="130"/>
      <c r="AV116" s="130"/>
      <c r="AW116" s="21"/>
    </row>
    <row r="117" spans="4:67" x14ac:dyDescent="0.2">
      <c r="D117" s="6"/>
      <c r="E117" s="6"/>
      <c r="F117" s="130"/>
      <c r="G117" s="130"/>
      <c r="H117" s="130"/>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30"/>
      <c r="AJ117" s="130"/>
      <c r="AK117" s="130"/>
      <c r="AL117" s="130"/>
      <c r="AM117" s="130"/>
      <c r="AN117" s="130"/>
      <c r="AO117" s="130"/>
      <c r="AP117" s="130"/>
      <c r="AQ117" s="130"/>
      <c r="AR117" s="130"/>
      <c r="AS117" s="130"/>
      <c r="AT117" s="130"/>
      <c r="AU117" s="130"/>
      <c r="AV117" s="130"/>
      <c r="AW117" s="21"/>
      <c r="BO117" s="23"/>
    </row>
    <row r="118" spans="4:67" x14ac:dyDescent="0.2">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21"/>
    </row>
    <row r="119" spans="4:67" x14ac:dyDescent="0.2">
      <c r="D119" s="6"/>
      <c r="E119" s="6" t="s">
        <v>36</v>
      </c>
      <c r="F119" s="135" t="s">
        <v>37</v>
      </c>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35"/>
      <c r="AD119" s="135"/>
      <c r="AE119" s="135"/>
      <c r="AF119" s="135"/>
      <c r="AG119" s="20"/>
      <c r="AH119" s="20"/>
      <c r="AI119" s="20"/>
      <c r="AJ119" s="20"/>
      <c r="AK119" s="20"/>
      <c r="AL119" s="20"/>
      <c r="AM119" s="20"/>
      <c r="AN119" s="20"/>
      <c r="AO119" s="20"/>
      <c r="AP119" s="20"/>
      <c r="AQ119" s="156"/>
      <c r="AR119" s="193"/>
      <c r="AS119" s="193"/>
      <c r="AT119" s="193"/>
      <c r="AU119" s="193"/>
      <c r="AV119" s="157"/>
      <c r="AW119" s="21"/>
    </row>
    <row r="120" spans="4:67" x14ac:dyDescent="0.2">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21"/>
    </row>
    <row r="121" spans="4:67" x14ac:dyDescent="0.2">
      <c r="D121" s="6"/>
      <c r="E121" s="6" t="s">
        <v>38</v>
      </c>
      <c r="F121" s="36" t="s">
        <v>39</v>
      </c>
      <c r="G121" s="36"/>
      <c r="H121" s="36"/>
      <c r="I121" s="36"/>
      <c r="J121" s="36"/>
      <c r="K121" s="36"/>
      <c r="L121" s="36"/>
      <c r="M121" s="36"/>
      <c r="N121" s="36"/>
      <c r="O121" s="36"/>
      <c r="P121" s="36"/>
      <c r="Q121" s="36"/>
      <c r="R121" s="36"/>
      <c r="S121" s="36"/>
      <c r="T121" s="36"/>
      <c r="U121" s="36"/>
      <c r="V121" s="36"/>
      <c r="W121" s="36"/>
      <c r="X121" s="36"/>
      <c r="Y121" s="36"/>
      <c r="Z121" s="20"/>
      <c r="AA121" s="20" t="s">
        <v>40</v>
      </c>
      <c r="AB121" s="20"/>
      <c r="AC121" s="20"/>
      <c r="AD121" s="20"/>
      <c r="AE121" s="20"/>
      <c r="AF121" s="20"/>
      <c r="AG121" s="20"/>
      <c r="AH121" s="20"/>
      <c r="AI121" s="20"/>
      <c r="AJ121" s="20"/>
      <c r="AK121" s="20"/>
      <c r="AL121" s="20" t="s">
        <v>41</v>
      </c>
      <c r="AM121" s="20"/>
      <c r="AN121" s="20"/>
      <c r="AO121" s="20"/>
      <c r="AP121" s="20"/>
      <c r="AQ121" s="6"/>
      <c r="AR121" s="6"/>
      <c r="AS121" s="6"/>
      <c r="AT121" s="6"/>
      <c r="AU121" s="6"/>
      <c r="AV121" s="6"/>
      <c r="AW121" s="21"/>
    </row>
    <row r="122" spans="4:67" x14ac:dyDescent="0.2">
      <c r="D122" s="6"/>
      <c r="E122" s="6"/>
      <c r="F122" s="191" t="str">
        <f>IF(A11=FALSE,"Jei ne – nurodykite, kada šiuos dokumentus galite pateikti.   Data","")</f>
        <v>Jei ne – nurodykite, kada šiuos dokumentus galite pateikti.   Data</v>
      </c>
      <c r="G122" s="191"/>
      <c r="H122" s="191"/>
      <c r="I122" s="191"/>
      <c r="J122" s="191"/>
      <c r="K122" s="191"/>
      <c r="L122" s="191"/>
      <c r="M122" s="191"/>
      <c r="N122" s="191"/>
      <c r="O122" s="191"/>
      <c r="P122" s="191"/>
      <c r="Q122" s="191"/>
      <c r="R122" s="191"/>
      <c r="S122" s="191"/>
      <c r="T122" s="191"/>
      <c r="U122" s="191"/>
      <c r="V122" s="191"/>
      <c r="W122" s="191"/>
      <c r="X122" s="191"/>
      <c r="Y122" s="203"/>
      <c r="Z122" s="203"/>
      <c r="AA122" s="203"/>
      <c r="AB122" s="203"/>
      <c r="AC122" s="43" t="str">
        <f>IF(A11=FALSE,"-","")</f>
        <v>-</v>
      </c>
      <c r="AD122" s="194"/>
      <c r="AE122" s="194"/>
      <c r="AF122" s="43" t="str">
        <f>IF(A11=FALSE,"-","")</f>
        <v>-</v>
      </c>
      <c r="AG122" s="267"/>
      <c r="AH122" s="267"/>
      <c r="AI122" s="20"/>
      <c r="AJ122" s="20"/>
      <c r="AK122" s="20"/>
      <c r="AL122" s="20"/>
      <c r="AM122" s="20"/>
      <c r="AN122" s="20"/>
      <c r="AO122" s="20"/>
      <c r="AP122" s="20"/>
      <c r="AQ122" s="20"/>
      <c r="AR122" s="20"/>
      <c r="AS122" s="20"/>
      <c r="AT122" s="20"/>
      <c r="AU122" s="20"/>
      <c r="AV122" s="20"/>
      <c r="AW122" s="21"/>
    </row>
    <row r="123" spans="4:67" x14ac:dyDescent="0.2">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21"/>
    </row>
    <row r="124" spans="4:67" x14ac:dyDescent="0.2">
      <c r="D124" s="6"/>
      <c r="E124" s="6" t="s">
        <v>42</v>
      </c>
      <c r="F124" s="199" t="s">
        <v>43</v>
      </c>
      <c r="G124" s="199"/>
      <c r="H124" s="199"/>
      <c r="I124" s="199"/>
      <c r="J124" s="199"/>
      <c r="K124" s="199"/>
      <c r="L124" s="199"/>
      <c r="M124" s="199"/>
      <c r="N124" s="199"/>
      <c r="O124" s="199"/>
      <c r="P124" s="199"/>
      <c r="Q124" s="199"/>
      <c r="R124" s="199"/>
      <c r="S124" s="199"/>
      <c r="T124" s="199"/>
      <c r="U124" s="199"/>
      <c r="V124" s="199"/>
      <c r="W124" s="199"/>
      <c r="X124" s="199"/>
      <c r="Y124" s="199"/>
      <c r="Z124" s="199"/>
      <c r="AA124" s="199"/>
      <c r="AB124" s="199"/>
      <c r="AC124" s="199"/>
      <c r="AD124" s="199"/>
      <c r="AE124" s="199"/>
      <c r="AF124" s="199"/>
      <c r="AG124" s="199"/>
      <c r="AH124" s="199"/>
      <c r="AI124" s="199"/>
      <c r="AJ124" s="199"/>
      <c r="AK124" s="199"/>
      <c r="AL124" s="199"/>
      <c r="AM124" s="199"/>
      <c r="AN124" s="199"/>
      <c r="AO124" s="199"/>
      <c r="AP124" s="199"/>
      <c r="AQ124" s="199"/>
      <c r="AR124" s="199"/>
      <c r="AS124" s="199"/>
      <c r="AT124" s="199"/>
      <c r="AU124" s="199"/>
      <c r="AV124" s="199"/>
      <c r="AW124" s="21"/>
    </row>
    <row r="125" spans="4:67" x14ac:dyDescent="0.2">
      <c r="D125" s="6"/>
      <c r="E125" s="6"/>
      <c r="F125" s="191" t="str">
        <f>IF(A12=TRUE,"Jei taip - nurodykite šių kintamų kaštų sumą, kuri turi būti minusuojama iš nuomos pajamų?","")</f>
        <v>Jei taip - nurodykite šių kintamų kaštų sumą, kuri turi būti minusuojama iš nuomos pajamų?</v>
      </c>
      <c r="G125" s="191"/>
      <c r="H125" s="191"/>
      <c r="I125" s="191"/>
      <c r="J125" s="191"/>
      <c r="K125" s="191"/>
      <c r="L125" s="191"/>
      <c r="M125" s="191"/>
      <c r="N125" s="191"/>
      <c r="O125" s="191"/>
      <c r="P125" s="191"/>
      <c r="Q125" s="191"/>
      <c r="R125" s="191"/>
      <c r="S125" s="191"/>
      <c r="T125" s="191"/>
      <c r="U125" s="191"/>
      <c r="V125" s="191"/>
      <c r="W125" s="191"/>
      <c r="X125" s="191"/>
      <c r="Y125" s="191"/>
      <c r="Z125" s="191"/>
      <c r="AA125" s="191"/>
      <c r="AB125" s="191"/>
      <c r="AC125" s="191"/>
      <c r="AD125" s="191"/>
      <c r="AE125" s="191"/>
      <c r="AF125" s="191"/>
      <c r="AG125" s="191"/>
      <c r="AH125" s="191"/>
      <c r="AI125" s="191"/>
      <c r="AJ125" s="191"/>
      <c r="AK125" s="191"/>
      <c r="AL125" s="191"/>
      <c r="AM125" s="191"/>
      <c r="AN125" s="191"/>
      <c r="AO125" s="191"/>
      <c r="AP125" s="191"/>
      <c r="AQ125" s="191"/>
      <c r="AR125" s="191"/>
      <c r="AS125" s="191"/>
      <c r="AT125" s="191"/>
      <c r="AU125" s="191"/>
      <c r="AV125" s="191"/>
      <c r="AW125" s="21"/>
    </row>
    <row r="126" spans="4:67" x14ac:dyDescent="0.2">
      <c r="D126" s="6"/>
      <c r="E126" s="6"/>
      <c r="F126" s="130"/>
      <c r="G126" s="130"/>
      <c r="H126" s="130"/>
      <c r="I126" s="130"/>
      <c r="J126" s="130"/>
      <c r="K126" s="130"/>
      <c r="L126" s="130"/>
      <c r="M126" s="130"/>
      <c r="N126" s="130"/>
      <c r="O126" s="130"/>
      <c r="P126" s="130"/>
      <c r="Q126" s="130"/>
      <c r="R126" s="130"/>
      <c r="S126" s="130"/>
      <c r="T126" s="130"/>
      <c r="U126" s="130"/>
      <c r="V126" s="130"/>
      <c r="W126" s="130"/>
      <c r="X126" s="130"/>
      <c r="Y126" s="130"/>
      <c r="Z126" s="130"/>
      <c r="AA126" s="130"/>
      <c r="AB126" s="130"/>
      <c r="AC126" s="130"/>
      <c r="AD126" s="130"/>
      <c r="AE126" s="130"/>
      <c r="AF126" s="130"/>
      <c r="AG126" s="130"/>
      <c r="AH126" s="130"/>
      <c r="AI126" s="130"/>
      <c r="AJ126" s="130"/>
      <c r="AK126" s="130"/>
      <c r="AL126" s="130"/>
      <c r="AM126" s="130"/>
      <c r="AN126" s="130"/>
      <c r="AO126" s="130"/>
      <c r="AP126" s="130"/>
      <c r="AQ126" s="130"/>
      <c r="AR126" s="130"/>
      <c r="AS126" s="130"/>
      <c r="AT126" s="130"/>
      <c r="AU126" s="130"/>
      <c r="AV126" s="130"/>
      <c r="AW126" s="21"/>
    </row>
    <row r="127" spans="4:67" x14ac:dyDescent="0.2">
      <c r="D127" s="6"/>
      <c r="E127" s="6"/>
      <c r="F127" s="130"/>
      <c r="G127" s="130"/>
      <c r="H127" s="130"/>
      <c r="I127" s="130"/>
      <c r="J127" s="130"/>
      <c r="K127" s="130"/>
      <c r="L127" s="130"/>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30"/>
      <c r="AJ127" s="130"/>
      <c r="AK127" s="130"/>
      <c r="AL127" s="130"/>
      <c r="AM127" s="130"/>
      <c r="AN127" s="130"/>
      <c r="AO127" s="130"/>
      <c r="AP127" s="130"/>
      <c r="AQ127" s="130"/>
      <c r="AR127" s="130"/>
      <c r="AS127" s="130"/>
      <c r="AT127" s="130"/>
      <c r="AU127" s="130"/>
      <c r="AV127" s="130"/>
      <c r="AW127" s="21"/>
    </row>
    <row r="128" spans="4:67" x14ac:dyDescent="0.2">
      <c r="D128" s="6"/>
      <c r="E128" s="6"/>
      <c r="F128" s="130"/>
      <c r="G128" s="130"/>
      <c r="H128" s="130"/>
      <c r="I128" s="130"/>
      <c r="J128" s="130"/>
      <c r="K128" s="130"/>
      <c r="L128" s="130"/>
      <c r="M128" s="130"/>
      <c r="N128" s="130"/>
      <c r="O128" s="130"/>
      <c r="P128" s="130"/>
      <c r="Q128" s="130"/>
      <c r="R128" s="130"/>
      <c r="S128" s="130"/>
      <c r="T128" s="130"/>
      <c r="U128" s="130"/>
      <c r="V128" s="130"/>
      <c r="W128" s="130"/>
      <c r="X128" s="130"/>
      <c r="Y128" s="130"/>
      <c r="Z128" s="130"/>
      <c r="AA128" s="130"/>
      <c r="AB128" s="130"/>
      <c r="AC128" s="130"/>
      <c r="AD128" s="130"/>
      <c r="AE128" s="130"/>
      <c r="AF128" s="130"/>
      <c r="AG128" s="130"/>
      <c r="AH128" s="130"/>
      <c r="AI128" s="130"/>
      <c r="AJ128" s="130"/>
      <c r="AK128" s="130"/>
      <c r="AL128" s="130"/>
      <c r="AM128" s="130"/>
      <c r="AN128" s="130"/>
      <c r="AO128" s="130"/>
      <c r="AP128" s="130"/>
      <c r="AQ128" s="130"/>
      <c r="AR128" s="130"/>
      <c r="AS128" s="130"/>
      <c r="AT128" s="130"/>
      <c r="AU128" s="130"/>
      <c r="AV128" s="130"/>
      <c r="AW128" s="21"/>
    </row>
    <row r="129" spans="4:69" x14ac:dyDescent="0.2">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21"/>
    </row>
    <row r="130" spans="4:69" x14ac:dyDescent="0.2">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21"/>
    </row>
    <row r="131" spans="4:69" x14ac:dyDescent="0.2">
      <c r="D131" s="6"/>
      <c r="E131" s="6" t="s">
        <v>44</v>
      </c>
      <c r="F131" s="135" t="s">
        <v>45</v>
      </c>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135"/>
      <c r="AD131" s="135"/>
      <c r="AE131" s="135"/>
      <c r="AF131" s="135"/>
      <c r="AG131" s="135"/>
      <c r="AH131" s="135"/>
      <c r="AI131" s="135"/>
      <c r="AJ131" s="135"/>
      <c r="AK131" s="135"/>
      <c r="AL131" s="135"/>
      <c r="AM131" s="135"/>
      <c r="AN131" s="135"/>
      <c r="AO131" s="135"/>
      <c r="AP131" s="135"/>
      <c r="AQ131" s="135"/>
      <c r="AR131" s="135"/>
      <c r="AS131" s="135"/>
      <c r="AT131" s="135"/>
      <c r="AU131" s="135"/>
      <c r="AV131" s="135"/>
      <c r="AW131" s="21"/>
    </row>
    <row r="132" spans="4:69" x14ac:dyDescent="0.2">
      <c r="D132" s="6"/>
      <c r="E132" s="6"/>
      <c r="F132" s="191" t="str">
        <f>IF(A13=TRUE,"Jei taip - nurodykite šių įrengimų pobūdį bei draudimo sumą.","")</f>
        <v>Jei taip - nurodykite šių įrengimų pobūdį bei draudimo sumą.</v>
      </c>
      <c r="G132" s="191"/>
      <c r="H132" s="191"/>
      <c r="I132" s="191"/>
      <c r="J132" s="191"/>
      <c r="K132" s="191"/>
      <c r="L132" s="191"/>
      <c r="M132" s="191"/>
      <c r="N132" s="191"/>
      <c r="O132" s="191"/>
      <c r="P132" s="191"/>
      <c r="Q132" s="191"/>
      <c r="R132" s="191"/>
      <c r="S132" s="191"/>
      <c r="T132" s="191"/>
      <c r="U132" s="191"/>
      <c r="V132" s="191"/>
      <c r="W132" s="191"/>
      <c r="X132" s="191"/>
      <c r="Y132" s="191"/>
      <c r="Z132" s="191"/>
      <c r="AA132" s="191"/>
      <c r="AB132" s="191"/>
      <c r="AC132" s="191"/>
      <c r="AD132" s="191"/>
      <c r="AE132" s="191"/>
      <c r="AF132" s="191"/>
      <c r="AG132" s="191"/>
      <c r="AH132" s="191"/>
      <c r="AI132" s="191"/>
      <c r="AJ132" s="191"/>
      <c r="AK132" s="191"/>
      <c r="AL132" s="191"/>
      <c r="AM132" s="191"/>
      <c r="AN132" s="191"/>
      <c r="AO132" s="191"/>
      <c r="AP132" s="191"/>
      <c r="AQ132" s="191"/>
      <c r="AR132" s="191"/>
      <c r="AS132" s="191"/>
      <c r="AT132" s="191"/>
      <c r="AU132" s="191"/>
      <c r="AV132" s="191"/>
      <c r="AW132" s="21"/>
    </row>
    <row r="133" spans="4:69" x14ac:dyDescent="0.2">
      <c r="D133" s="6"/>
      <c r="E133" s="6"/>
      <c r="F133" s="191" t="str">
        <f>IF(A13=TRUE,"Draudėjas supranta, kad šie įrengimai turi būti draudžiami turto draudimo sutartimi.","")</f>
        <v>Draudėjas supranta, kad šie įrengimai turi būti draudžiami turto draudimo sutartimi.</v>
      </c>
      <c r="G133" s="191"/>
      <c r="H133" s="191"/>
      <c r="I133" s="191"/>
      <c r="J133" s="191"/>
      <c r="K133" s="191"/>
      <c r="L133" s="191"/>
      <c r="M133" s="191"/>
      <c r="N133" s="191"/>
      <c r="O133" s="191"/>
      <c r="P133" s="191"/>
      <c r="Q133" s="191"/>
      <c r="R133" s="191"/>
      <c r="S133" s="191"/>
      <c r="T133" s="191"/>
      <c r="U133" s="191"/>
      <c r="V133" s="191"/>
      <c r="W133" s="191"/>
      <c r="X133" s="191"/>
      <c r="Y133" s="191"/>
      <c r="Z133" s="191"/>
      <c r="AA133" s="191"/>
      <c r="AB133" s="191"/>
      <c r="AC133" s="191"/>
      <c r="AD133" s="191"/>
      <c r="AE133" s="191"/>
      <c r="AF133" s="191"/>
      <c r="AG133" s="191"/>
      <c r="AH133" s="191"/>
      <c r="AI133" s="191"/>
      <c r="AJ133" s="191"/>
      <c r="AK133" s="191"/>
      <c r="AL133" s="191"/>
      <c r="AM133" s="191"/>
      <c r="AN133" s="191"/>
      <c r="AO133" s="191"/>
      <c r="AP133" s="191"/>
      <c r="AQ133" s="191"/>
      <c r="AR133" s="191"/>
      <c r="AS133" s="191"/>
      <c r="AT133" s="191"/>
      <c r="AU133" s="191"/>
      <c r="AV133" s="191"/>
      <c r="AW133" s="21"/>
    </row>
    <row r="134" spans="4:69" x14ac:dyDescent="0.2">
      <c r="D134" s="6"/>
      <c r="E134" s="6"/>
      <c r="F134" s="130"/>
      <c r="G134" s="130"/>
      <c r="H134" s="130"/>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30"/>
      <c r="AJ134" s="130"/>
      <c r="AK134" s="130"/>
      <c r="AL134" s="130"/>
      <c r="AM134" s="130"/>
      <c r="AN134" s="130"/>
      <c r="AO134" s="130"/>
      <c r="AP134" s="130"/>
      <c r="AQ134" s="130"/>
      <c r="AR134" s="130"/>
      <c r="AS134" s="130"/>
      <c r="AT134" s="130"/>
      <c r="AU134" s="130"/>
      <c r="AV134" s="130"/>
      <c r="AW134" s="21"/>
    </row>
    <row r="135" spans="4:69" x14ac:dyDescent="0.2">
      <c r="D135" s="6"/>
      <c r="E135" s="6"/>
      <c r="F135" s="130"/>
      <c r="G135" s="130"/>
      <c r="H135" s="130"/>
      <c r="I135" s="130"/>
      <c r="J135" s="130"/>
      <c r="K135" s="130"/>
      <c r="L135" s="130"/>
      <c r="M135" s="130"/>
      <c r="N135" s="130"/>
      <c r="O135" s="130"/>
      <c r="P135" s="130"/>
      <c r="Q135" s="130"/>
      <c r="R135" s="130"/>
      <c r="S135" s="130"/>
      <c r="T135" s="130"/>
      <c r="U135" s="130"/>
      <c r="V135" s="130"/>
      <c r="W135" s="130"/>
      <c r="X135" s="130"/>
      <c r="Y135" s="130"/>
      <c r="Z135" s="130"/>
      <c r="AA135" s="130"/>
      <c r="AB135" s="130"/>
      <c r="AC135" s="130"/>
      <c r="AD135" s="130"/>
      <c r="AE135" s="130"/>
      <c r="AF135" s="130"/>
      <c r="AG135" s="130"/>
      <c r="AH135" s="130"/>
      <c r="AI135" s="130"/>
      <c r="AJ135" s="130"/>
      <c r="AK135" s="130"/>
      <c r="AL135" s="130"/>
      <c r="AM135" s="130"/>
      <c r="AN135" s="130"/>
      <c r="AO135" s="130"/>
      <c r="AP135" s="130"/>
      <c r="AQ135" s="130"/>
      <c r="AR135" s="130"/>
      <c r="AS135" s="130"/>
      <c r="AT135" s="130"/>
      <c r="AU135" s="130"/>
      <c r="AV135" s="130"/>
      <c r="AW135" s="21"/>
    </row>
    <row r="136" spans="4:69" x14ac:dyDescent="0.2">
      <c r="D136" s="6"/>
      <c r="E136" s="6"/>
      <c r="F136" s="130"/>
      <c r="G136" s="130"/>
      <c r="H136" s="130"/>
      <c r="I136" s="130"/>
      <c r="J136" s="130"/>
      <c r="K136" s="130"/>
      <c r="L136" s="130"/>
      <c r="M136" s="130"/>
      <c r="N136" s="130"/>
      <c r="O136" s="130"/>
      <c r="P136" s="130"/>
      <c r="Q136" s="130"/>
      <c r="R136" s="130"/>
      <c r="S136" s="130"/>
      <c r="T136" s="130"/>
      <c r="U136" s="130"/>
      <c r="V136" s="130"/>
      <c r="W136" s="130"/>
      <c r="X136" s="130"/>
      <c r="Y136" s="130"/>
      <c r="Z136" s="130"/>
      <c r="AA136" s="130"/>
      <c r="AB136" s="130"/>
      <c r="AC136" s="130"/>
      <c r="AD136" s="130"/>
      <c r="AE136" s="130"/>
      <c r="AF136" s="130"/>
      <c r="AG136" s="130"/>
      <c r="AH136" s="130"/>
      <c r="AI136" s="130"/>
      <c r="AJ136" s="130"/>
      <c r="AK136" s="130"/>
      <c r="AL136" s="130"/>
      <c r="AM136" s="130"/>
      <c r="AN136" s="130"/>
      <c r="AO136" s="130"/>
      <c r="AP136" s="130"/>
      <c r="AQ136" s="130"/>
      <c r="AR136" s="130"/>
      <c r="AS136" s="130"/>
      <c r="AT136" s="130"/>
      <c r="AU136" s="130"/>
      <c r="AV136" s="130"/>
      <c r="AW136" s="21"/>
    </row>
    <row r="137" spans="4:69" x14ac:dyDescent="0.2">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21"/>
    </row>
    <row r="138" spans="4:69" x14ac:dyDescent="0.2">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21"/>
    </row>
    <row r="139" spans="4:69" x14ac:dyDescent="0.2">
      <c r="D139" s="6"/>
      <c r="E139" s="6"/>
      <c r="F139" s="201" t="s">
        <v>46</v>
      </c>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201"/>
      <c r="AL139" s="201"/>
      <c r="AM139" s="201"/>
      <c r="AN139" s="201"/>
      <c r="AO139" s="201"/>
      <c r="AP139" s="201"/>
      <c r="AQ139" s="201"/>
      <c r="AR139" s="201"/>
      <c r="AS139" s="201"/>
      <c r="AT139" s="201"/>
      <c r="AU139" s="201"/>
      <c r="AV139" s="201"/>
      <c r="AW139" s="21"/>
    </row>
    <row r="140" spans="4:69" x14ac:dyDescent="0.2">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21"/>
    </row>
    <row r="141" spans="4:69" x14ac:dyDescent="0.2">
      <c r="D141" s="6"/>
      <c r="E141" s="6"/>
      <c r="F141" s="7" t="s">
        <v>47</v>
      </c>
      <c r="G141" s="7"/>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21"/>
      <c r="BL141" s="34"/>
      <c r="BM141" s="35"/>
      <c r="BN141" s="35"/>
      <c r="BO141" s="30"/>
      <c r="BP141" s="30"/>
      <c r="BQ141" s="30"/>
    </row>
    <row r="142" spans="4:69" x14ac:dyDescent="0.2">
      <c r="D142" s="6"/>
      <c r="E142" s="6"/>
      <c r="F142" s="6" t="s">
        <v>48</v>
      </c>
      <c r="G142" s="6"/>
      <c r="H142" s="6"/>
      <c r="I142" s="6"/>
      <c r="J142" s="6"/>
      <c r="K142" s="6"/>
      <c r="L142" s="6"/>
      <c r="M142" s="6"/>
      <c r="N142" s="6"/>
      <c r="O142" s="6"/>
      <c r="P142" s="6"/>
      <c r="Q142" s="6"/>
      <c r="R142" s="6"/>
      <c r="S142" s="6"/>
      <c r="T142" s="6"/>
      <c r="U142" s="6"/>
      <c r="V142" s="6"/>
      <c r="W142" s="6"/>
      <c r="X142" s="6"/>
      <c r="Y142" s="6"/>
      <c r="Z142" s="6"/>
      <c r="AA142" s="6"/>
      <c r="AB142" s="6"/>
      <c r="AC142" s="6" t="s">
        <v>49</v>
      </c>
      <c r="AD142" s="6"/>
      <c r="AE142" s="6"/>
      <c r="AF142" s="6"/>
      <c r="AG142" s="6"/>
      <c r="AH142" s="6"/>
      <c r="AI142" s="6"/>
      <c r="AJ142" s="6"/>
      <c r="AK142" s="6"/>
      <c r="AL142" s="6"/>
      <c r="AM142" s="6"/>
      <c r="AN142" s="6"/>
      <c r="AO142" s="6"/>
      <c r="AP142" s="6"/>
      <c r="AQ142" s="6"/>
      <c r="AR142" s="6"/>
      <c r="AS142" s="6"/>
      <c r="AT142" s="6"/>
      <c r="AU142" s="6"/>
      <c r="AV142" s="6"/>
      <c r="AW142" s="21"/>
      <c r="BL142" s="34"/>
      <c r="BM142" s="35"/>
      <c r="BN142" s="35"/>
      <c r="BO142" s="30"/>
      <c r="BP142" s="30"/>
      <c r="BQ142" s="30"/>
    </row>
    <row r="143" spans="4:69" x14ac:dyDescent="0.2">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21"/>
      <c r="BL143" s="34"/>
      <c r="BM143" s="35"/>
      <c r="BN143" s="35"/>
      <c r="BO143" s="30"/>
      <c r="BP143" s="30"/>
      <c r="BQ143" s="30"/>
    </row>
    <row r="144" spans="4:69" x14ac:dyDescent="0.2">
      <c r="D144" s="6"/>
      <c r="E144" s="6"/>
      <c r="F144" s="195" t="s">
        <v>118</v>
      </c>
      <c r="G144" s="195"/>
      <c r="H144" s="195"/>
      <c r="I144" s="195"/>
      <c r="J144" s="195"/>
      <c r="K144" s="195"/>
      <c r="L144" s="195"/>
      <c r="M144" s="195"/>
      <c r="N144" s="195"/>
      <c r="O144" s="195"/>
      <c r="P144" s="195"/>
      <c r="Q144" s="195"/>
      <c r="R144" s="195"/>
      <c r="S144" s="195"/>
      <c r="T144" s="195"/>
      <c r="U144" s="195"/>
      <c r="V144" s="196"/>
      <c r="W144" s="197"/>
      <c r="X144" s="197"/>
      <c r="Y144" s="197"/>
      <c r="Z144" s="198"/>
      <c r="AA144" s="6"/>
      <c r="AB144" s="6"/>
      <c r="AC144" s="6" t="s">
        <v>50</v>
      </c>
      <c r="AD144" s="6"/>
      <c r="AE144" s="6"/>
      <c r="AF144" s="6"/>
      <c r="AG144" s="20"/>
      <c r="AH144" s="20"/>
      <c r="AI144" s="20"/>
      <c r="AJ144" s="20"/>
      <c r="AK144" s="20"/>
      <c r="AL144" s="205"/>
      <c r="AM144" s="205"/>
      <c r="AN144" s="205"/>
      <c r="AO144" s="205"/>
      <c r="AP144" s="205"/>
      <c r="AQ144" s="205"/>
      <c r="AR144" s="205"/>
      <c r="AS144" s="205"/>
      <c r="AT144" s="205"/>
      <c r="AU144" s="205"/>
      <c r="AV144" s="205"/>
      <c r="AW144" s="21"/>
      <c r="BL144" s="34"/>
      <c r="BM144" s="35"/>
      <c r="BN144" s="35"/>
      <c r="BO144" s="30"/>
      <c r="BP144" s="30"/>
      <c r="BQ144" s="30"/>
    </row>
    <row r="145" spans="4:69" x14ac:dyDescent="0.2">
      <c r="D145" s="6"/>
      <c r="E145" s="6"/>
      <c r="F145" s="26"/>
      <c r="G145" s="26"/>
      <c r="H145" s="26"/>
      <c r="I145" s="26"/>
      <c r="J145" s="26"/>
      <c r="K145" s="26"/>
      <c r="L145" s="26"/>
      <c r="M145" s="26"/>
      <c r="N145" s="6"/>
      <c r="O145" s="6"/>
      <c r="P145" s="47"/>
      <c r="Q145" s="20"/>
      <c r="R145" s="20"/>
      <c r="S145" s="20"/>
      <c r="T145" s="20"/>
      <c r="U145" s="20"/>
      <c r="V145" s="230" t="s">
        <v>51</v>
      </c>
      <c r="W145" s="231"/>
      <c r="X145" s="231"/>
      <c r="Y145" s="231"/>
      <c r="Z145" s="231"/>
      <c r="AA145" s="6"/>
      <c r="AB145" s="6"/>
      <c r="AC145" s="6"/>
      <c r="AD145" s="6"/>
      <c r="AE145" s="6"/>
      <c r="AF145" s="6"/>
      <c r="AG145" s="6"/>
      <c r="AH145" s="6"/>
      <c r="AI145" s="6"/>
      <c r="AJ145" s="6"/>
      <c r="AK145" s="6"/>
      <c r="AL145" s="6"/>
      <c r="AM145" s="6"/>
      <c r="AN145" s="6"/>
      <c r="AO145" s="6"/>
      <c r="AP145" s="6"/>
      <c r="AQ145" s="6"/>
      <c r="AR145" s="6"/>
      <c r="AS145" s="6"/>
      <c r="AT145" s="6"/>
      <c r="AU145" s="6"/>
      <c r="AV145" s="6"/>
      <c r="AW145" s="21"/>
      <c r="BL145" s="34"/>
      <c r="BM145" s="35"/>
      <c r="BN145" s="35"/>
      <c r="BO145" s="30"/>
      <c r="BP145" s="30"/>
      <c r="BQ145" s="30"/>
    </row>
    <row r="146" spans="4:69" x14ac:dyDescent="0.2">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21"/>
    </row>
    <row r="147" spans="4:69" ht="18" customHeight="1" x14ac:dyDescent="0.2">
      <c r="D147" s="6"/>
      <c r="E147" s="6"/>
      <c r="F147" s="104" t="s">
        <v>52</v>
      </c>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21"/>
    </row>
    <row r="148" spans="4:69" ht="3.75" customHeight="1" x14ac:dyDescent="0.2">
      <c r="D148" s="6"/>
      <c r="E148" s="6"/>
      <c r="F148" s="7"/>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21"/>
    </row>
    <row r="149" spans="4:69" ht="15.75" customHeight="1" x14ac:dyDescent="0.2">
      <c r="D149" s="6"/>
      <c r="E149" s="6"/>
      <c r="F149" s="126"/>
      <c r="G149" s="127"/>
      <c r="H149" s="127"/>
      <c r="I149" s="127"/>
      <c r="J149" s="127"/>
      <c r="K149" s="127"/>
      <c r="L149" s="127"/>
      <c r="M149" s="127"/>
      <c r="N149" s="127"/>
      <c r="O149" s="127"/>
      <c r="P149" s="127"/>
      <c r="Q149" s="127"/>
      <c r="R149" s="127"/>
      <c r="S149" s="127"/>
      <c r="T149" s="127"/>
      <c r="U149" s="127"/>
      <c r="V149" s="127"/>
      <c r="W149" s="127"/>
      <c r="X149" s="127"/>
      <c r="Y149" s="127"/>
      <c r="Z149" s="127"/>
      <c r="AA149" s="127"/>
      <c r="AB149" s="127"/>
      <c r="AC149" s="127"/>
      <c r="AD149" s="127"/>
      <c r="AE149" s="127"/>
      <c r="AF149" s="127"/>
      <c r="AG149" s="127"/>
      <c r="AH149" s="127"/>
      <c r="AI149" s="127"/>
      <c r="AJ149" s="127"/>
      <c r="AK149" s="127"/>
      <c r="AL149" s="127"/>
      <c r="AM149" s="127"/>
      <c r="AN149" s="127"/>
      <c r="AO149" s="127"/>
      <c r="AP149" s="127"/>
      <c r="AQ149" s="127"/>
      <c r="AR149" s="127"/>
      <c r="AS149" s="127"/>
      <c r="AT149" s="127"/>
      <c r="AU149" s="127"/>
      <c r="AV149" s="128"/>
      <c r="AW149" s="21"/>
    </row>
    <row r="150" spans="4:69" ht="15.75" customHeight="1" x14ac:dyDescent="0.2">
      <c r="D150" s="6"/>
      <c r="E150" s="6"/>
      <c r="F150" s="129"/>
      <c r="G150" s="130"/>
      <c r="H150" s="130"/>
      <c r="I150" s="130"/>
      <c r="J150" s="130"/>
      <c r="K150" s="130"/>
      <c r="L150" s="130"/>
      <c r="M150" s="130"/>
      <c r="N150" s="130"/>
      <c r="O150" s="130"/>
      <c r="P150" s="130"/>
      <c r="Q150" s="130"/>
      <c r="R150" s="130"/>
      <c r="S150" s="130"/>
      <c r="T150" s="130"/>
      <c r="U150" s="130"/>
      <c r="V150" s="130"/>
      <c r="W150" s="130"/>
      <c r="X150" s="130"/>
      <c r="Y150" s="130"/>
      <c r="Z150" s="130"/>
      <c r="AA150" s="130"/>
      <c r="AB150" s="130"/>
      <c r="AC150" s="130"/>
      <c r="AD150" s="130"/>
      <c r="AE150" s="130"/>
      <c r="AF150" s="130"/>
      <c r="AG150" s="130"/>
      <c r="AH150" s="130"/>
      <c r="AI150" s="130"/>
      <c r="AJ150" s="130"/>
      <c r="AK150" s="130"/>
      <c r="AL150" s="130"/>
      <c r="AM150" s="130"/>
      <c r="AN150" s="130"/>
      <c r="AO150" s="130"/>
      <c r="AP150" s="130"/>
      <c r="AQ150" s="130"/>
      <c r="AR150" s="130"/>
      <c r="AS150" s="130"/>
      <c r="AT150" s="130"/>
      <c r="AU150" s="130"/>
      <c r="AV150" s="131"/>
      <c r="AW150" s="21"/>
    </row>
    <row r="151" spans="4:69" x14ac:dyDescent="0.2">
      <c r="D151" s="6"/>
      <c r="E151" s="6"/>
      <c r="F151" s="132"/>
      <c r="G151" s="133"/>
      <c r="H151" s="133"/>
      <c r="I151" s="133"/>
      <c r="J151" s="133"/>
      <c r="K151" s="133"/>
      <c r="L151" s="133"/>
      <c r="M151" s="133"/>
      <c r="N151" s="133"/>
      <c r="O151" s="133"/>
      <c r="P151" s="133"/>
      <c r="Q151" s="133"/>
      <c r="R151" s="133"/>
      <c r="S151" s="133"/>
      <c r="T151" s="133"/>
      <c r="U151" s="133"/>
      <c r="V151" s="133"/>
      <c r="W151" s="133"/>
      <c r="X151" s="133"/>
      <c r="Y151" s="133"/>
      <c r="Z151" s="133"/>
      <c r="AA151" s="133"/>
      <c r="AB151" s="133"/>
      <c r="AC151" s="133"/>
      <c r="AD151" s="133"/>
      <c r="AE151" s="133"/>
      <c r="AF151" s="133"/>
      <c r="AG151" s="133"/>
      <c r="AH151" s="133"/>
      <c r="AI151" s="133"/>
      <c r="AJ151" s="133"/>
      <c r="AK151" s="133"/>
      <c r="AL151" s="133"/>
      <c r="AM151" s="133"/>
      <c r="AN151" s="133"/>
      <c r="AO151" s="133"/>
      <c r="AP151" s="133"/>
      <c r="AQ151" s="133"/>
      <c r="AR151" s="133"/>
      <c r="AS151" s="133"/>
      <c r="AT151" s="133"/>
      <c r="AU151" s="133"/>
      <c r="AV151" s="134"/>
      <c r="AW151" s="21"/>
    </row>
    <row r="152" spans="4:69" x14ac:dyDescent="0.2">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21"/>
    </row>
    <row r="153" spans="4:69" x14ac:dyDescent="0.2">
      <c r="D153" s="6"/>
      <c r="E153" s="6"/>
      <c r="F153" s="110" t="s">
        <v>148</v>
      </c>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11"/>
      <c r="AH153" s="111"/>
      <c r="AI153" s="111"/>
      <c r="AJ153" s="111"/>
      <c r="AK153" s="111"/>
      <c r="AL153" s="111"/>
      <c r="AM153" s="111"/>
      <c r="AN153" s="111"/>
      <c r="AO153" s="111"/>
      <c r="AP153" s="111"/>
      <c r="AQ153" s="111"/>
      <c r="AR153" s="111"/>
      <c r="AS153" s="111"/>
      <c r="AT153" s="111"/>
      <c r="AU153" s="111"/>
      <c r="AV153" s="111"/>
      <c r="AW153" s="21"/>
    </row>
    <row r="154" spans="4:69" x14ac:dyDescent="0.2">
      <c r="D154" s="6"/>
      <c r="E154" s="6"/>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11"/>
      <c r="AF154" s="111"/>
      <c r="AG154" s="111"/>
      <c r="AH154" s="111"/>
      <c r="AI154" s="111"/>
      <c r="AJ154" s="111"/>
      <c r="AK154" s="111"/>
      <c r="AL154" s="111"/>
      <c r="AM154" s="111"/>
      <c r="AN154" s="111"/>
      <c r="AO154" s="111"/>
      <c r="AP154" s="111"/>
      <c r="AQ154" s="111"/>
      <c r="AR154" s="111"/>
      <c r="AS154" s="111"/>
      <c r="AT154" s="111"/>
      <c r="AU154" s="111"/>
      <c r="AV154" s="111"/>
      <c r="AW154" s="21"/>
    </row>
    <row r="155" spans="4:69" x14ac:dyDescent="0.2">
      <c r="D155" s="6"/>
      <c r="E155" s="6"/>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11"/>
      <c r="AF155" s="111"/>
      <c r="AG155" s="111"/>
      <c r="AH155" s="111"/>
      <c r="AI155" s="111"/>
      <c r="AJ155" s="111"/>
      <c r="AK155" s="111"/>
      <c r="AL155" s="111"/>
      <c r="AM155" s="111"/>
      <c r="AN155" s="111"/>
      <c r="AO155" s="111"/>
      <c r="AP155" s="111"/>
      <c r="AQ155" s="111"/>
      <c r="AR155" s="111"/>
      <c r="AS155" s="111"/>
      <c r="AT155" s="111"/>
      <c r="AU155" s="111"/>
      <c r="AV155" s="111"/>
      <c r="AW155" s="21"/>
    </row>
    <row r="156" spans="4:69" x14ac:dyDescent="0.2">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21"/>
      <c r="BH156" s="31"/>
    </row>
    <row r="157" spans="4:69" x14ac:dyDescent="0.2">
      <c r="D157" s="6"/>
      <c r="E157" s="6"/>
      <c r="F157" s="215">
        <f>V11</f>
        <v>0</v>
      </c>
      <c r="G157" s="216"/>
      <c r="H157" s="216"/>
      <c r="I157" s="216"/>
      <c r="J157" s="216"/>
      <c r="K157" s="216"/>
      <c r="L157" s="216"/>
      <c r="M157" s="216"/>
      <c r="N157" s="216"/>
      <c r="O157" s="216"/>
      <c r="P157" s="216"/>
      <c r="Q157" s="216"/>
      <c r="R157" s="217"/>
      <c r="S157" s="20"/>
      <c r="T157" s="218"/>
      <c r="U157" s="219"/>
      <c r="V157" s="219"/>
      <c r="W157" s="219"/>
      <c r="X157" s="219"/>
      <c r="Y157" s="219"/>
      <c r="Z157" s="219"/>
      <c r="AA157" s="219"/>
      <c r="AB157" s="219"/>
      <c r="AC157" s="219"/>
      <c r="AD157" s="219"/>
      <c r="AE157" s="220"/>
      <c r="AF157" s="6"/>
      <c r="AG157" s="211"/>
      <c r="AH157" s="212"/>
      <c r="AI157" s="212"/>
      <c r="AJ157" s="212"/>
      <c r="AK157" s="212"/>
      <c r="AL157" s="212"/>
      <c r="AM157" s="212"/>
      <c r="AN157" s="213"/>
      <c r="AO157" s="6"/>
      <c r="AP157" s="208">
        <f ca="1">TODAY()</f>
        <v>43227</v>
      </c>
      <c r="AQ157" s="209"/>
      <c r="AR157" s="209"/>
      <c r="AS157" s="209"/>
      <c r="AT157" s="209"/>
      <c r="AU157" s="209"/>
      <c r="AV157" s="210"/>
      <c r="AW157" s="21"/>
      <c r="BH157" s="30"/>
    </row>
    <row r="158" spans="4:69" x14ac:dyDescent="0.2">
      <c r="D158" s="6"/>
      <c r="E158" s="6"/>
      <c r="F158" s="202" t="s">
        <v>120</v>
      </c>
      <c r="G158" s="202"/>
      <c r="H158" s="202"/>
      <c r="I158" s="202"/>
      <c r="J158" s="202"/>
      <c r="K158" s="202"/>
      <c r="L158" s="202"/>
      <c r="M158" s="202"/>
      <c r="N158" s="202"/>
      <c r="O158" s="202"/>
      <c r="P158" s="202"/>
      <c r="Q158" s="202"/>
      <c r="R158" s="202"/>
      <c r="S158" s="48"/>
      <c r="T158" s="202" t="s">
        <v>121</v>
      </c>
      <c r="U158" s="202"/>
      <c r="V158" s="202"/>
      <c r="W158" s="202"/>
      <c r="X158" s="202"/>
      <c r="Y158" s="202"/>
      <c r="Z158" s="202"/>
      <c r="AA158" s="202"/>
      <c r="AB158" s="202"/>
      <c r="AC158" s="202"/>
      <c r="AD158" s="202"/>
      <c r="AE158" s="202"/>
      <c r="AF158" s="6"/>
      <c r="AG158" s="214" t="s">
        <v>53</v>
      </c>
      <c r="AH158" s="214"/>
      <c r="AI158" s="214"/>
      <c r="AJ158" s="214"/>
      <c r="AK158" s="214"/>
      <c r="AL158" s="214"/>
      <c r="AM158" s="214"/>
      <c r="AN158" s="214"/>
      <c r="AO158" s="6"/>
      <c r="AP158" s="202" t="s">
        <v>54</v>
      </c>
      <c r="AQ158" s="202"/>
      <c r="AR158" s="202"/>
      <c r="AS158" s="202"/>
      <c r="AT158" s="202"/>
      <c r="AU158" s="202"/>
      <c r="AV158" s="202"/>
      <c r="AW158" s="21"/>
      <c r="BH158" s="30"/>
    </row>
    <row r="159" spans="4:69" x14ac:dyDescent="0.2">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21"/>
      <c r="BH159" s="30"/>
    </row>
    <row r="160" spans="4:69" x14ac:dyDescent="0.2">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21"/>
      <c r="BH160" s="30"/>
    </row>
    <row r="161" spans="4:60" x14ac:dyDescent="0.2">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BH161" s="30"/>
    </row>
    <row r="162" spans="4:60" x14ac:dyDescent="0.2">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BH162" s="30"/>
    </row>
    <row r="163" spans="4:60" x14ac:dyDescent="0.2">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BH163" s="30"/>
    </row>
    <row r="164" spans="4:60" x14ac:dyDescent="0.2">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BH164" s="30"/>
    </row>
    <row r="165" spans="4:60" x14ac:dyDescent="0.2">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BG165" s="53"/>
      <c r="BH165" s="30"/>
    </row>
    <row r="166" spans="4:60" x14ac:dyDescent="0.2">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Y166" s="53"/>
      <c r="AZ166" s="53"/>
      <c r="BA166" s="85"/>
      <c r="BB166" s="53"/>
      <c r="BC166" s="53"/>
      <c r="BD166" s="53"/>
      <c r="BF166" s="108" t="s">
        <v>55</v>
      </c>
      <c r="BG166" s="53"/>
      <c r="BH166" s="30"/>
    </row>
    <row r="167" spans="4:60" x14ac:dyDescent="0.2">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Y167" s="53"/>
      <c r="AZ167" s="53"/>
      <c r="BA167" s="86">
        <v>1920</v>
      </c>
      <c r="BB167" s="70"/>
      <c r="BC167" s="53">
        <v>1</v>
      </c>
      <c r="BD167" s="53"/>
      <c r="BF167" s="1">
        <v>2014</v>
      </c>
      <c r="BG167" s="53"/>
      <c r="BH167" s="30"/>
    </row>
    <row r="168" spans="4:60" x14ac:dyDescent="0.2">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Y168" s="102" t="s">
        <v>76</v>
      </c>
      <c r="AZ168" s="53">
        <v>6</v>
      </c>
      <c r="BA168" s="86">
        <v>1921</v>
      </c>
      <c r="BB168" s="58" t="s">
        <v>122</v>
      </c>
      <c r="BC168" s="53">
        <v>2</v>
      </c>
      <c r="BD168" s="53">
        <v>2016</v>
      </c>
      <c r="BF168" s="1">
        <v>2015</v>
      </c>
      <c r="BG168" s="53"/>
      <c r="BH168" s="30"/>
    </row>
    <row r="169" spans="4:60" x14ac:dyDescent="0.2">
      <c r="AY169" s="102" t="s">
        <v>77</v>
      </c>
      <c r="AZ169" s="53">
        <v>9</v>
      </c>
      <c r="BA169" s="86">
        <v>1922</v>
      </c>
      <c r="BB169" s="58" t="s">
        <v>123</v>
      </c>
      <c r="BC169" s="53">
        <v>3</v>
      </c>
      <c r="BD169" s="53">
        <v>2017</v>
      </c>
      <c r="BE169" s="53">
        <v>2017</v>
      </c>
      <c r="BF169" s="1">
        <v>2016</v>
      </c>
      <c r="BG169" s="53"/>
      <c r="BH169" s="30"/>
    </row>
    <row r="170" spans="4:60" x14ac:dyDescent="0.2">
      <c r="AY170" s="102" t="s">
        <v>78</v>
      </c>
      <c r="AZ170" s="53">
        <v>12</v>
      </c>
      <c r="BA170" s="86">
        <v>1923</v>
      </c>
      <c r="BB170" s="58" t="s">
        <v>124</v>
      </c>
      <c r="BC170" s="53">
        <v>4</v>
      </c>
      <c r="BD170" s="53">
        <v>2018</v>
      </c>
      <c r="BE170" s="53">
        <v>2018</v>
      </c>
      <c r="BF170" s="1">
        <v>2017</v>
      </c>
      <c r="BG170" s="53"/>
      <c r="BH170" s="30"/>
    </row>
    <row r="171" spans="4:60" x14ac:dyDescent="0.2">
      <c r="AY171" s="53"/>
      <c r="AZ171" s="53">
        <v>15</v>
      </c>
      <c r="BA171" s="86">
        <v>1924</v>
      </c>
      <c r="BB171" s="58" t="s">
        <v>125</v>
      </c>
      <c r="BC171" s="53">
        <v>5</v>
      </c>
      <c r="BD171" s="53">
        <v>2019</v>
      </c>
      <c r="BE171" s="53">
        <v>2019</v>
      </c>
      <c r="BG171" s="53"/>
      <c r="BH171" s="30"/>
    </row>
    <row r="172" spans="4:60" x14ac:dyDescent="0.2">
      <c r="AY172" s="53"/>
      <c r="AZ172" s="53">
        <v>18</v>
      </c>
      <c r="BA172" s="86">
        <v>1925</v>
      </c>
      <c r="BB172" s="58" t="s">
        <v>126</v>
      </c>
      <c r="BC172" s="53">
        <v>6</v>
      </c>
      <c r="BD172" s="53">
        <v>2020</v>
      </c>
      <c r="BE172" s="53">
        <v>2020</v>
      </c>
      <c r="BG172" s="53"/>
      <c r="BH172" s="30"/>
    </row>
    <row r="173" spans="4:60" x14ac:dyDescent="0.2">
      <c r="AY173" s="53"/>
      <c r="AZ173" s="53">
        <v>21</v>
      </c>
      <c r="BA173" s="86">
        <v>1926</v>
      </c>
      <c r="BB173" s="58" t="s">
        <v>127</v>
      </c>
      <c r="BC173" s="53">
        <v>7</v>
      </c>
      <c r="BD173" s="53">
        <v>2021</v>
      </c>
      <c r="BE173" s="53">
        <v>2021</v>
      </c>
      <c r="BG173" s="53"/>
      <c r="BH173" s="30"/>
    </row>
    <row r="174" spans="4:60" x14ac:dyDescent="0.2">
      <c r="AY174" s="53"/>
      <c r="AZ174" s="53">
        <v>24</v>
      </c>
      <c r="BA174" s="86">
        <v>1927</v>
      </c>
      <c r="BB174" s="58" t="s">
        <v>128</v>
      </c>
      <c r="BC174" s="53">
        <v>8</v>
      </c>
      <c r="BD174" s="53">
        <v>2022</v>
      </c>
      <c r="BE174" s="53">
        <v>2022</v>
      </c>
      <c r="BG174" s="53"/>
      <c r="BH174" s="30"/>
    </row>
    <row r="175" spans="4:60" x14ac:dyDescent="0.2">
      <c r="AY175" s="53"/>
      <c r="AZ175" s="53">
        <v>30</v>
      </c>
      <c r="BA175" s="86">
        <v>1928</v>
      </c>
      <c r="BB175" s="58" t="s">
        <v>129</v>
      </c>
      <c r="BC175" s="53">
        <v>9</v>
      </c>
      <c r="BD175" s="53">
        <v>2023</v>
      </c>
      <c r="BE175" s="53">
        <v>2023</v>
      </c>
      <c r="BG175" s="53"/>
      <c r="BH175" s="30"/>
    </row>
    <row r="176" spans="4:60" x14ac:dyDescent="0.2">
      <c r="AY176" s="53"/>
      <c r="AZ176" s="53">
        <v>36</v>
      </c>
      <c r="BA176" s="86">
        <v>1929</v>
      </c>
      <c r="BB176" s="58" t="s">
        <v>130</v>
      </c>
      <c r="BC176" s="53">
        <v>10</v>
      </c>
      <c r="BD176" s="53">
        <v>2024</v>
      </c>
      <c r="BE176" s="53">
        <v>2024</v>
      </c>
      <c r="BG176" s="53"/>
      <c r="BH176" s="30"/>
    </row>
    <row r="177" spans="51:60" x14ac:dyDescent="0.2">
      <c r="AY177" s="53"/>
      <c r="AZ177" s="53"/>
      <c r="BA177" s="86">
        <v>1930</v>
      </c>
      <c r="BB177" s="70">
        <v>10</v>
      </c>
      <c r="BC177" s="53">
        <v>11</v>
      </c>
      <c r="BD177" s="53">
        <v>2025</v>
      </c>
      <c r="BE177" s="53">
        <v>2025</v>
      </c>
      <c r="BG177" s="53"/>
      <c r="BH177" s="30"/>
    </row>
    <row r="178" spans="51:60" x14ac:dyDescent="0.2">
      <c r="AY178" s="53"/>
      <c r="AZ178" s="53"/>
      <c r="BA178" s="86">
        <v>1931</v>
      </c>
      <c r="BB178" s="70">
        <v>11</v>
      </c>
      <c r="BC178" s="53">
        <v>12</v>
      </c>
      <c r="BD178" s="53"/>
      <c r="BG178" s="53"/>
      <c r="BH178" s="30"/>
    </row>
    <row r="179" spans="51:60" x14ac:dyDescent="0.2">
      <c r="AY179" s="53"/>
      <c r="AZ179" s="53"/>
      <c r="BA179" s="86">
        <v>1932</v>
      </c>
      <c r="BB179" s="70">
        <v>12</v>
      </c>
      <c r="BC179" s="53"/>
      <c r="BD179" s="53"/>
      <c r="BG179" s="53"/>
      <c r="BH179" s="30"/>
    </row>
    <row r="180" spans="51:60" x14ac:dyDescent="0.2">
      <c r="AY180" s="53"/>
      <c r="AZ180" s="53"/>
      <c r="BA180" s="86">
        <v>1933</v>
      </c>
      <c r="BB180" s="70">
        <v>13</v>
      </c>
      <c r="BC180" s="53"/>
      <c r="BD180" s="53"/>
      <c r="BG180" s="53"/>
      <c r="BH180" s="30"/>
    </row>
    <row r="181" spans="51:60" x14ac:dyDescent="0.2">
      <c r="AY181" s="53"/>
      <c r="AZ181" s="53"/>
      <c r="BA181" s="86">
        <v>1934</v>
      </c>
      <c r="BB181" s="70">
        <v>14</v>
      </c>
      <c r="BC181" s="53"/>
      <c r="BD181" s="53"/>
      <c r="BG181" s="53"/>
      <c r="BH181" s="30"/>
    </row>
    <row r="182" spans="51:60" x14ac:dyDescent="0.2">
      <c r="AY182" s="53"/>
      <c r="AZ182" s="53"/>
      <c r="BA182" s="86">
        <v>1935</v>
      </c>
      <c r="BB182" s="70">
        <v>15</v>
      </c>
      <c r="BC182" s="53"/>
      <c r="BD182" s="53"/>
      <c r="BG182" s="53"/>
      <c r="BH182" s="30"/>
    </row>
    <row r="183" spans="51:60" x14ac:dyDescent="0.2">
      <c r="AY183" s="53"/>
      <c r="AZ183" s="53"/>
      <c r="BA183" s="86">
        <v>1936</v>
      </c>
      <c r="BB183" s="70">
        <v>16</v>
      </c>
      <c r="BC183" s="53"/>
      <c r="BD183" s="53"/>
      <c r="BG183" s="53"/>
      <c r="BH183" s="30"/>
    </row>
    <row r="184" spans="51:60" x14ac:dyDescent="0.2">
      <c r="AY184" s="53"/>
      <c r="AZ184" s="53"/>
      <c r="BA184" s="86">
        <v>1937</v>
      </c>
      <c r="BB184" s="70">
        <v>17</v>
      </c>
      <c r="BC184" s="53"/>
      <c r="BD184" s="53"/>
      <c r="BG184" s="53"/>
      <c r="BH184" s="30"/>
    </row>
    <row r="185" spans="51:60" x14ac:dyDescent="0.2">
      <c r="AY185" s="53"/>
      <c r="AZ185" s="53"/>
      <c r="BA185" s="86">
        <v>1938</v>
      </c>
      <c r="BB185" s="70">
        <v>18</v>
      </c>
      <c r="BC185" s="53"/>
      <c r="BD185" s="53"/>
      <c r="BG185" s="53"/>
      <c r="BH185" s="30"/>
    </row>
    <row r="186" spans="51:60" x14ac:dyDescent="0.2">
      <c r="AY186" s="53"/>
      <c r="AZ186" s="53"/>
      <c r="BA186" s="86">
        <v>1939</v>
      </c>
      <c r="BB186" s="70">
        <v>19</v>
      </c>
      <c r="BC186" s="53"/>
      <c r="BD186" s="53"/>
      <c r="BG186" s="53"/>
      <c r="BH186" s="30"/>
    </row>
    <row r="187" spans="51:60" x14ac:dyDescent="0.2">
      <c r="AY187" s="53"/>
      <c r="AZ187" s="53"/>
      <c r="BA187" s="86">
        <v>1940</v>
      </c>
      <c r="BB187" s="70">
        <v>20</v>
      </c>
      <c r="BC187" s="53"/>
      <c r="BD187" s="53"/>
      <c r="BG187" s="53"/>
      <c r="BH187" s="30"/>
    </row>
    <row r="188" spans="51:60" x14ac:dyDescent="0.2">
      <c r="AY188" s="53"/>
      <c r="AZ188" s="53"/>
      <c r="BA188" s="86">
        <v>1941</v>
      </c>
      <c r="BB188" s="70">
        <v>21</v>
      </c>
      <c r="BC188" s="53"/>
      <c r="BD188" s="53"/>
      <c r="BG188" s="53"/>
      <c r="BH188" s="30"/>
    </row>
    <row r="189" spans="51:60" x14ac:dyDescent="0.2">
      <c r="AY189" s="53"/>
      <c r="AZ189" s="53"/>
      <c r="BA189" s="86">
        <v>1942</v>
      </c>
      <c r="BB189" s="70">
        <v>22</v>
      </c>
      <c r="BC189" s="53"/>
      <c r="BD189" s="53"/>
      <c r="BG189" s="53"/>
      <c r="BH189" s="30"/>
    </row>
    <row r="190" spans="51:60" x14ac:dyDescent="0.2">
      <c r="AY190" s="53"/>
      <c r="AZ190" s="53"/>
      <c r="BA190" s="86">
        <v>1943</v>
      </c>
      <c r="BB190" s="70">
        <v>23</v>
      </c>
      <c r="BC190" s="53"/>
      <c r="BD190" s="53"/>
      <c r="BG190" s="53"/>
    </row>
    <row r="191" spans="51:60" x14ac:dyDescent="0.2">
      <c r="AY191" s="53"/>
      <c r="AZ191" s="53"/>
      <c r="BA191" s="86">
        <v>1944</v>
      </c>
      <c r="BB191" s="70">
        <v>24</v>
      </c>
      <c r="BC191" s="53"/>
      <c r="BD191" s="53"/>
      <c r="BG191" s="53"/>
    </row>
    <row r="192" spans="51:60" x14ac:dyDescent="0.2">
      <c r="AY192" s="53"/>
      <c r="AZ192" s="53"/>
      <c r="BA192" s="86">
        <v>1945</v>
      </c>
      <c r="BB192" s="70">
        <v>25</v>
      </c>
      <c r="BC192" s="53"/>
      <c r="BD192" s="53"/>
      <c r="BG192" s="53"/>
    </row>
    <row r="193" spans="51:59" x14ac:dyDescent="0.2">
      <c r="AY193" s="53"/>
      <c r="AZ193" s="53"/>
      <c r="BA193" s="86">
        <v>1946</v>
      </c>
      <c r="BB193" s="70">
        <v>26</v>
      </c>
      <c r="BC193" s="53"/>
      <c r="BD193" s="53"/>
      <c r="BG193" s="53"/>
    </row>
    <row r="194" spans="51:59" x14ac:dyDescent="0.2">
      <c r="AY194" s="53"/>
      <c r="AZ194" s="53"/>
      <c r="BA194" s="86">
        <v>1947</v>
      </c>
      <c r="BB194" s="70">
        <v>27</v>
      </c>
      <c r="BC194" s="53"/>
      <c r="BD194" s="53"/>
      <c r="BG194" s="53"/>
    </row>
    <row r="195" spans="51:59" x14ac:dyDescent="0.2">
      <c r="AY195" s="53"/>
      <c r="AZ195" s="53"/>
      <c r="BA195" s="86">
        <v>1948</v>
      </c>
      <c r="BB195" s="70">
        <v>28</v>
      </c>
      <c r="BC195" s="53"/>
      <c r="BD195" s="53"/>
      <c r="BG195" s="53"/>
    </row>
    <row r="196" spans="51:59" x14ac:dyDescent="0.2">
      <c r="AY196" s="53"/>
      <c r="AZ196" s="53"/>
      <c r="BA196" s="86">
        <v>1949</v>
      </c>
      <c r="BB196" s="70">
        <v>29</v>
      </c>
      <c r="BC196" s="53"/>
      <c r="BD196" s="53"/>
      <c r="BG196" s="53"/>
    </row>
    <row r="197" spans="51:59" x14ac:dyDescent="0.2">
      <c r="AY197" s="53"/>
      <c r="AZ197" s="53"/>
      <c r="BA197" s="86">
        <v>1950</v>
      </c>
      <c r="BB197" s="70">
        <v>30</v>
      </c>
      <c r="BC197" s="53"/>
      <c r="BD197" s="53"/>
      <c r="BG197" s="53"/>
    </row>
    <row r="198" spans="51:59" x14ac:dyDescent="0.2">
      <c r="AY198" s="53"/>
      <c r="AZ198" s="53"/>
      <c r="BA198" s="86">
        <v>1951</v>
      </c>
      <c r="BB198" s="70">
        <v>31</v>
      </c>
      <c r="BC198" s="53"/>
      <c r="BD198" s="53"/>
      <c r="BG198" s="53"/>
    </row>
    <row r="199" spans="51:59" x14ac:dyDescent="0.2">
      <c r="AY199" s="53"/>
      <c r="AZ199" s="53"/>
      <c r="BA199" s="86">
        <v>1952</v>
      </c>
      <c r="BB199" s="53"/>
      <c r="BC199" s="53"/>
      <c r="BD199" s="53"/>
      <c r="BG199" s="53"/>
    </row>
    <row r="200" spans="51:59" x14ac:dyDescent="0.2">
      <c r="AY200" s="53"/>
      <c r="AZ200" s="53"/>
      <c r="BA200" s="53">
        <v>1953</v>
      </c>
      <c r="BB200" s="53"/>
      <c r="BC200" s="53"/>
      <c r="BD200" s="53"/>
      <c r="BG200" s="53"/>
    </row>
    <row r="201" spans="51:59" x14ac:dyDescent="0.2">
      <c r="AY201" s="53"/>
      <c r="AZ201" s="53"/>
      <c r="BA201" s="53">
        <v>1954</v>
      </c>
      <c r="BB201" s="53"/>
      <c r="BC201" s="53"/>
      <c r="BD201" s="53"/>
      <c r="BG201" s="53"/>
    </row>
    <row r="202" spans="51:59" x14ac:dyDescent="0.2">
      <c r="AY202" s="53"/>
      <c r="AZ202" s="53"/>
      <c r="BA202" s="53">
        <v>1955</v>
      </c>
      <c r="BB202" s="53"/>
      <c r="BC202" s="53"/>
      <c r="BD202" s="53"/>
      <c r="BG202" s="53"/>
    </row>
    <row r="203" spans="51:59" x14ac:dyDescent="0.2">
      <c r="AY203" s="53"/>
      <c r="AZ203" s="53"/>
      <c r="BA203" s="53">
        <v>1956</v>
      </c>
      <c r="BB203" s="53"/>
      <c r="BC203" s="53"/>
      <c r="BD203" s="53"/>
      <c r="BG203" s="53"/>
    </row>
    <row r="204" spans="51:59" x14ac:dyDescent="0.2">
      <c r="AY204" s="53"/>
      <c r="AZ204" s="53"/>
      <c r="BA204" s="53">
        <v>1957</v>
      </c>
      <c r="BB204" s="53"/>
      <c r="BC204" s="53"/>
      <c r="BD204" s="53"/>
      <c r="BG204" s="53"/>
    </row>
    <row r="205" spans="51:59" x14ac:dyDescent="0.2">
      <c r="AY205" s="53"/>
      <c r="AZ205" s="53"/>
      <c r="BA205" s="53">
        <v>1958</v>
      </c>
      <c r="BB205" s="53"/>
      <c r="BC205" s="53"/>
      <c r="BD205" s="53"/>
      <c r="BG205" s="53"/>
    </row>
    <row r="206" spans="51:59" x14ac:dyDescent="0.2">
      <c r="AY206" s="53"/>
      <c r="AZ206" s="53"/>
      <c r="BA206" s="53">
        <v>1959</v>
      </c>
      <c r="BB206" s="53"/>
      <c r="BC206" s="53"/>
      <c r="BD206" s="53"/>
      <c r="BG206" s="53"/>
    </row>
    <row r="207" spans="51:59" x14ac:dyDescent="0.2">
      <c r="AY207" s="53"/>
      <c r="AZ207" s="53"/>
      <c r="BA207" s="53">
        <v>1960</v>
      </c>
      <c r="BB207" s="53"/>
      <c r="BC207" s="53"/>
      <c r="BD207" s="53"/>
      <c r="BG207" s="53"/>
    </row>
    <row r="208" spans="51:59" x14ac:dyDescent="0.2">
      <c r="AY208" s="53"/>
      <c r="AZ208" s="53"/>
      <c r="BA208" s="53">
        <v>1961</v>
      </c>
      <c r="BB208" s="53"/>
      <c r="BC208" s="53"/>
      <c r="BD208" s="53"/>
      <c r="BG208" s="53"/>
    </row>
    <row r="209" spans="51:59" x14ac:dyDescent="0.2">
      <c r="AY209" s="53"/>
      <c r="AZ209" s="53"/>
      <c r="BA209" s="53">
        <v>1962</v>
      </c>
      <c r="BB209" s="53"/>
      <c r="BC209" s="53"/>
      <c r="BD209" s="53"/>
      <c r="BG209" s="53"/>
    </row>
    <row r="210" spans="51:59" x14ac:dyDescent="0.2">
      <c r="AY210" s="53"/>
      <c r="AZ210" s="53"/>
      <c r="BA210" s="53">
        <v>1963</v>
      </c>
      <c r="BB210" s="53"/>
      <c r="BC210" s="53"/>
      <c r="BD210" s="53"/>
      <c r="BG210" s="53"/>
    </row>
    <row r="211" spans="51:59" x14ac:dyDescent="0.2">
      <c r="AY211" s="53"/>
      <c r="AZ211" s="53"/>
      <c r="BA211" s="53">
        <v>1964</v>
      </c>
      <c r="BB211" s="53"/>
      <c r="BC211" s="53"/>
      <c r="BD211" s="53"/>
      <c r="BG211" s="53"/>
    </row>
    <row r="212" spans="51:59" x14ac:dyDescent="0.2">
      <c r="AY212" s="53"/>
      <c r="AZ212" s="53"/>
      <c r="BA212" s="53">
        <v>1965</v>
      </c>
      <c r="BB212" s="53"/>
      <c r="BC212" s="53"/>
      <c r="BD212" s="53"/>
      <c r="BG212" s="53"/>
    </row>
    <row r="213" spans="51:59" x14ac:dyDescent="0.2">
      <c r="AY213" s="53"/>
      <c r="AZ213" s="53"/>
      <c r="BA213" s="53">
        <v>1966</v>
      </c>
      <c r="BB213" s="53"/>
      <c r="BC213" s="53"/>
      <c r="BD213" s="53"/>
      <c r="BG213" s="53"/>
    </row>
    <row r="214" spans="51:59" x14ac:dyDescent="0.2">
      <c r="AY214" s="53"/>
      <c r="AZ214" s="53"/>
      <c r="BA214" s="53">
        <v>1967</v>
      </c>
      <c r="BB214" s="53"/>
      <c r="BC214" s="53"/>
      <c r="BD214" s="53"/>
      <c r="BG214" s="53"/>
    </row>
    <row r="215" spans="51:59" x14ac:dyDescent="0.2">
      <c r="AY215" s="53"/>
      <c r="AZ215" s="53"/>
      <c r="BA215" s="53">
        <v>1968</v>
      </c>
      <c r="BB215" s="53"/>
      <c r="BC215" s="53"/>
      <c r="BD215" s="53"/>
      <c r="BG215" s="53"/>
    </row>
    <row r="216" spans="51:59" x14ac:dyDescent="0.2">
      <c r="AY216" s="53"/>
      <c r="AZ216" s="53"/>
      <c r="BA216" s="53">
        <v>1969</v>
      </c>
      <c r="BB216" s="53"/>
      <c r="BC216" s="53"/>
      <c r="BD216" s="53"/>
      <c r="BG216" s="53"/>
    </row>
    <row r="217" spans="51:59" x14ac:dyDescent="0.2">
      <c r="AY217" s="53"/>
      <c r="AZ217" s="53"/>
      <c r="BA217" s="53">
        <v>1970</v>
      </c>
      <c r="BB217" s="53"/>
      <c r="BC217" s="53"/>
      <c r="BD217" s="53"/>
      <c r="BG217" s="53"/>
    </row>
    <row r="218" spans="51:59" x14ac:dyDescent="0.2">
      <c r="AY218" s="53"/>
      <c r="AZ218" s="53"/>
      <c r="BA218" s="53">
        <v>1971</v>
      </c>
      <c r="BB218" s="53"/>
      <c r="BC218" s="53"/>
      <c r="BD218" s="53"/>
      <c r="BG218" s="53"/>
    </row>
    <row r="219" spans="51:59" x14ac:dyDescent="0.2">
      <c r="AY219" s="53"/>
      <c r="AZ219" s="53"/>
      <c r="BA219" s="53">
        <v>1972</v>
      </c>
      <c r="BB219" s="53"/>
      <c r="BC219" s="53"/>
      <c r="BD219" s="53"/>
      <c r="BG219" s="53"/>
    </row>
    <row r="220" spans="51:59" x14ac:dyDescent="0.2">
      <c r="AY220" s="53"/>
      <c r="AZ220" s="53"/>
      <c r="BA220" s="53">
        <v>1973</v>
      </c>
      <c r="BB220" s="53"/>
      <c r="BC220" s="53"/>
      <c r="BD220" s="53"/>
      <c r="BG220" s="53"/>
    </row>
    <row r="221" spans="51:59" x14ac:dyDescent="0.2">
      <c r="AY221" s="53"/>
      <c r="AZ221" s="53"/>
      <c r="BA221" s="53">
        <v>1974</v>
      </c>
      <c r="BB221" s="53"/>
      <c r="BC221" s="53"/>
      <c r="BD221" s="53"/>
      <c r="BG221" s="53"/>
    </row>
    <row r="222" spans="51:59" x14ac:dyDescent="0.2">
      <c r="AY222" s="53"/>
      <c r="AZ222" s="53"/>
      <c r="BA222" s="53">
        <v>1975</v>
      </c>
      <c r="BB222" s="53"/>
      <c r="BC222" s="53"/>
      <c r="BD222" s="53"/>
      <c r="BG222" s="53"/>
    </row>
    <row r="223" spans="51:59" x14ac:dyDescent="0.2">
      <c r="AY223" s="53"/>
      <c r="AZ223" s="53"/>
      <c r="BA223" s="53">
        <v>1976</v>
      </c>
      <c r="BB223" s="53"/>
      <c r="BC223" s="53"/>
      <c r="BD223" s="53"/>
      <c r="BG223" s="53"/>
    </row>
    <row r="224" spans="51:59" x14ac:dyDescent="0.2">
      <c r="AY224" s="53"/>
      <c r="AZ224" s="53"/>
      <c r="BA224" s="53">
        <v>1977</v>
      </c>
      <c r="BB224" s="53"/>
      <c r="BC224" s="53"/>
      <c r="BD224" s="53"/>
      <c r="BG224" s="53"/>
    </row>
    <row r="225" spans="51:59" x14ac:dyDescent="0.2">
      <c r="AY225" s="53"/>
      <c r="AZ225" s="53"/>
      <c r="BA225" s="53">
        <v>1978</v>
      </c>
      <c r="BB225" s="53"/>
      <c r="BC225" s="53"/>
      <c r="BD225" s="53"/>
      <c r="BG225" s="53"/>
    </row>
    <row r="226" spans="51:59" x14ac:dyDescent="0.2">
      <c r="AY226" s="53"/>
      <c r="AZ226" s="53"/>
      <c r="BA226" s="53">
        <v>1979</v>
      </c>
      <c r="BB226" s="53"/>
      <c r="BC226" s="53"/>
      <c r="BD226" s="53"/>
      <c r="BG226" s="53"/>
    </row>
    <row r="227" spans="51:59" x14ac:dyDescent="0.2">
      <c r="AY227" s="53"/>
      <c r="AZ227" s="53"/>
      <c r="BA227" s="53">
        <v>1980</v>
      </c>
      <c r="BB227" s="53"/>
      <c r="BC227" s="53"/>
      <c r="BD227" s="53"/>
      <c r="BG227" s="53"/>
    </row>
    <row r="228" spans="51:59" x14ac:dyDescent="0.2">
      <c r="AY228" s="53"/>
      <c r="AZ228" s="53"/>
      <c r="BA228" s="53">
        <v>1981</v>
      </c>
      <c r="BB228" s="53"/>
      <c r="BC228" s="53"/>
      <c r="BD228" s="53"/>
      <c r="BG228" s="53"/>
    </row>
    <row r="229" spans="51:59" x14ac:dyDescent="0.2">
      <c r="AY229" s="53"/>
      <c r="AZ229" s="53"/>
      <c r="BA229" s="53">
        <v>1982</v>
      </c>
      <c r="BB229" s="53"/>
      <c r="BC229" s="53"/>
      <c r="BD229" s="53"/>
      <c r="BG229" s="53"/>
    </row>
    <row r="230" spans="51:59" x14ac:dyDescent="0.2">
      <c r="AY230" s="53"/>
      <c r="AZ230" s="53"/>
      <c r="BA230" s="53">
        <v>1983</v>
      </c>
      <c r="BB230" s="53"/>
      <c r="BC230" s="53"/>
      <c r="BD230" s="53"/>
      <c r="BG230" s="53"/>
    </row>
    <row r="231" spans="51:59" x14ac:dyDescent="0.2">
      <c r="AY231" s="53"/>
      <c r="AZ231" s="53"/>
      <c r="BA231" s="53">
        <v>1984</v>
      </c>
      <c r="BB231" s="53"/>
      <c r="BC231" s="53"/>
      <c r="BD231" s="53"/>
      <c r="BG231" s="53"/>
    </row>
    <row r="232" spans="51:59" x14ac:dyDescent="0.2">
      <c r="AY232" s="53"/>
      <c r="AZ232" s="53"/>
      <c r="BA232" s="53">
        <v>1985</v>
      </c>
      <c r="BB232" s="53"/>
      <c r="BC232" s="53"/>
      <c r="BD232" s="53"/>
      <c r="BG232" s="53"/>
    </row>
    <row r="233" spans="51:59" x14ac:dyDescent="0.2">
      <c r="AY233" s="53"/>
      <c r="AZ233" s="53"/>
      <c r="BA233" s="53">
        <v>1986</v>
      </c>
      <c r="BB233" s="53"/>
      <c r="BC233" s="53"/>
      <c r="BD233" s="53"/>
      <c r="BG233" s="53"/>
    </row>
    <row r="234" spans="51:59" x14ac:dyDescent="0.2">
      <c r="AY234" s="53"/>
      <c r="AZ234" s="53"/>
      <c r="BA234" s="53">
        <v>1987</v>
      </c>
      <c r="BB234" s="53"/>
      <c r="BC234" s="53"/>
      <c r="BD234" s="53"/>
      <c r="BG234" s="53"/>
    </row>
    <row r="235" spans="51:59" x14ac:dyDescent="0.2">
      <c r="AY235" s="53"/>
      <c r="AZ235" s="53"/>
      <c r="BA235" s="53">
        <v>1988</v>
      </c>
      <c r="BB235" s="53"/>
      <c r="BC235" s="53"/>
      <c r="BD235" s="53"/>
      <c r="BG235" s="53"/>
    </row>
    <row r="236" spans="51:59" x14ac:dyDescent="0.2">
      <c r="AY236" s="53"/>
      <c r="AZ236" s="53"/>
      <c r="BA236" s="53">
        <v>1989</v>
      </c>
      <c r="BB236" s="53"/>
      <c r="BC236" s="53"/>
      <c r="BD236" s="53"/>
      <c r="BG236" s="53"/>
    </row>
    <row r="237" spans="51:59" x14ac:dyDescent="0.2">
      <c r="AY237" s="53"/>
      <c r="AZ237" s="53"/>
      <c r="BA237" s="53">
        <v>1990</v>
      </c>
      <c r="BB237" s="53"/>
      <c r="BC237" s="53"/>
      <c r="BD237" s="53"/>
      <c r="BG237" s="53"/>
    </row>
    <row r="238" spans="51:59" x14ac:dyDescent="0.2">
      <c r="AY238" s="53"/>
      <c r="AZ238" s="53"/>
      <c r="BA238" s="53">
        <v>1991</v>
      </c>
      <c r="BB238" s="53"/>
      <c r="BC238" s="53"/>
      <c r="BD238" s="53"/>
      <c r="BG238" s="53"/>
    </row>
    <row r="239" spans="51:59" x14ac:dyDescent="0.2">
      <c r="AY239" s="53"/>
      <c r="AZ239" s="53"/>
      <c r="BA239" s="53">
        <v>1992</v>
      </c>
      <c r="BB239" s="53"/>
      <c r="BC239" s="53"/>
      <c r="BD239" s="53"/>
      <c r="BG239" s="53"/>
    </row>
    <row r="240" spans="51:59" x14ac:dyDescent="0.2">
      <c r="AY240" s="53"/>
      <c r="AZ240" s="53"/>
      <c r="BA240" s="53">
        <v>1993</v>
      </c>
      <c r="BB240" s="53"/>
      <c r="BC240" s="53"/>
      <c r="BD240" s="53"/>
      <c r="BG240" s="53"/>
    </row>
    <row r="241" spans="51:59" x14ac:dyDescent="0.2">
      <c r="AY241" s="53"/>
      <c r="AZ241" s="53"/>
      <c r="BA241" s="53">
        <v>1994</v>
      </c>
      <c r="BB241" s="53"/>
      <c r="BC241" s="53"/>
      <c r="BD241" s="53"/>
      <c r="BG241" s="53"/>
    </row>
    <row r="242" spans="51:59" x14ac:dyDescent="0.2">
      <c r="AY242" s="53"/>
      <c r="AZ242" s="53"/>
      <c r="BA242" s="53">
        <v>1995</v>
      </c>
      <c r="BB242" s="53"/>
      <c r="BC242" s="53"/>
      <c r="BD242" s="53"/>
      <c r="BG242" s="53"/>
    </row>
    <row r="243" spans="51:59" x14ac:dyDescent="0.2">
      <c r="AY243" s="53"/>
      <c r="AZ243" s="53"/>
      <c r="BA243" s="53">
        <v>1996</v>
      </c>
      <c r="BB243" s="53"/>
      <c r="BC243" s="53"/>
      <c r="BD243" s="53"/>
      <c r="BG243" s="53"/>
    </row>
    <row r="244" spans="51:59" x14ac:dyDescent="0.2">
      <c r="AY244" s="53"/>
      <c r="AZ244" s="53"/>
      <c r="BA244" s="53">
        <v>1997</v>
      </c>
      <c r="BB244" s="53"/>
      <c r="BC244" s="53"/>
      <c r="BD244" s="53"/>
      <c r="BG244" s="53"/>
    </row>
    <row r="245" spans="51:59" x14ac:dyDescent="0.2">
      <c r="AY245" s="53"/>
      <c r="AZ245" s="53"/>
      <c r="BA245" s="53">
        <v>1998</v>
      </c>
      <c r="BB245" s="53"/>
      <c r="BC245" s="53"/>
      <c r="BD245" s="53"/>
      <c r="BG245" s="53"/>
    </row>
    <row r="246" spans="51:59" x14ac:dyDescent="0.2">
      <c r="AY246" s="53"/>
      <c r="AZ246" s="53"/>
      <c r="BA246" s="53">
        <v>1999</v>
      </c>
      <c r="BB246" s="53"/>
      <c r="BC246" s="53"/>
      <c r="BD246" s="53"/>
      <c r="BG246" s="53"/>
    </row>
    <row r="247" spans="51:59" x14ac:dyDescent="0.2">
      <c r="AY247" s="53"/>
      <c r="AZ247" s="53"/>
      <c r="BA247" s="53">
        <v>2000</v>
      </c>
      <c r="BB247" s="53"/>
      <c r="BC247" s="53"/>
      <c r="BD247" s="53"/>
      <c r="BG247" s="53"/>
    </row>
    <row r="248" spans="51:59" x14ac:dyDescent="0.2">
      <c r="AY248" s="53"/>
      <c r="AZ248" s="53"/>
      <c r="BA248" s="53">
        <v>2001</v>
      </c>
      <c r="BB248" s="53"/>
      <c r="BC248" s="53"/>
      <c r="BD248" s="53"/>
      <c r="BG248" s="53"/>
    </row>
    <row r="249" spans="51:59" x14ac:dyDescent="0.2">
      <c r="AY249" s="53"/>
      <c r="AZ249" s="53"/>
      <c r="BA249" s="53">
        <v>2002</v>
      </c>
      <c r="BB249" s="53"/>
      <c r="BC249" s="53"/>
      <c r="BD249" s="53"/>
      <c r="BG249" s="53"/>
    </row>
    <row r="250" spans="51:59" x14ac:dyDescent="0.2">
      <c r="AY250" s="53"/>
      <c r="AZ250" s="53"/>
      <c r="BA250" s="53">
        <v>2003</v>
      </c>
      <c r="BB250" s="53"/>
      <c r="BC250" s="53"/>
      <c r="BD250" s="53"/>
      <c r="BG250" s="53"/>
    </row>
    <row r="251" spans="51:59" x14ac:dyDescent="0.2">
      <c r="AY251" s="53"/>
      <c r="AZ251" s="53"/>
      <c r="BA251" s="53">
        <v>2004</v>
      </c>
      <c r="BB251" s="53"/>
      <c r="BC251" s="53"/>
      <c r="BD251" s="53"/>
      <c r="BG251" s="53"/>
    </row>
    <row r="252" spans="51:59" x14ac:dyDescent="0.2">
      <c r="AY252" s="53"/>
      <c r="AZ252" s="53"/>
      <c r="BA252" s="53">
        <v>2005</v>
      </c>
      <c r="BB252" s="53"/>
      <c r="BC252" s="53"/>
      <c r="BD252" s="53"/>
      <c r="BG252" s="53"/>
    </row>
    <row r="253" spans="51:59" x14ac:dyDescent="0.2">
      <c r="AY253" s="53"/>
      <c r="AZ253" s="53"/>
      <c r="BA253" s="53">
        <v>2006</v>
      </c>
      <c r="BB253" s="53"/>
      <c r="BC253" s="53"/>
      <c r="BD253" s="53"/>
      <c r="BG253" s="53"/>
    </row>
    <row r="254" spans="51:59" x14ac:dyDescent="0.2">
      <c r="AY254" s="53"/>
      <c r="AZ254" s="53"/>
      <c r="BA254" s="53">
        <v>2007</v>
      </c>
      <c r="BB254" s="53"/>
      <c r="BC254" s="53"/>
      <c r="BD254" s="53"/>
      <c r="BG254" s="53"/>
    </row>
    <row r="255" spans="51:59" x14ac:dyDescent="0.2">
      <c r="AY255" s="53"/>
      <c r="AZ255" s="53"/>
      <c r="BA255" s="53">
        <v>2008</v>
      </c>
      <c r="BB255" s="53"/>
      <c r="BC255" s="53"/>
      <c r="BD255" s="53"/>
      <c r="BG255" s="53"/>
    </row>
    <row r="256" spans="51:59" x14ac:dyDescent="0.2">
      <c r="AY256" s="53"/>
      <c r="AZ256" s="53"/>
      <c r="BA256" s="53">
        <v>2009</v>
      </c>
      <c r="BB256" s="53"/>
      <c r="BC256" s="53"/>
      <c r="BD256" s="53"/>
      <c r="BG256" s="53"/>
    </row>
    <row r="257" spans="51:59" x14ac:dyDescent="0.2">
      <c r="AY257" s="53"/>
      <c r="AZ257" s="53"/>
      <c r="BA257" s="53">
        <v>2010</v>
      </c>
      <c r="BB257" s="53"/>
      <c r="BC257" s="53"/>
      <c r="BD257" s="53"/>
      <c r="BG257" s="53"/>
    </row>
    <row r="258" spans="51:59" x14ac:dyDescent="0.2">
      <c r="AY258" s="53"/>
      <c r="AZ258" s="53"/>
      <c r="BA258" s="53">
        <v>2011</v>
      </c>
      <c r="BB258" s="53"/>
      <c r="BC258" s="53"/>
      <c r="BD258" s="53"/>
      <c r="BG258" s="53"/>
    </row>
    <row r="259" spans="51:59" x14ac:dyDescent="0.2">
      <c r="AY259" s="53"/>
      <c r="AZ259" s="53"/>
      <c r="BA259" s="53">
        <v>2012</v>
      </c>
      <c r="BB259" s="53"/>
      <c r="BC259" s="53"/>
      <c r="BD259" s="53"/>
      <c r="BG259" s="53"/>
    </row>
    <row r="260" spans="51:59" x14ac:dyDescent="0.2">
      <c r="AY260" s="53"/>
      <c r="AZ260" s="53"/>
      <c r="BA260" s="53">
        <v>2013</v>
      </c>
      <c r="BB260" s="53"/>
      <c r="BC260" s="53"/>
      <c r="BD260" s="53"/>
      <c r="BG260" s="53"/>
    </row>
    <row r="261" spans="51:59" x14ac:dyDescent="0.2">
      <c r="AY261" s="53"/>
      <c r="AZ261" s="53"/>
      <c r="BA261" s="53">
        <v>2014</v>
      </c>
      <c r="BB261" s="53"/>
      <c r="BC261" s="53"/>
      <c r="BD261" s="53"/>
      <c r="BG261" s="53"/>
    </row>
    <row r="262" spans="51:59" x14ac:dyDescent="0.2">
      <c r="AY262" s="53"/>
      <c r="AZ262" s="53"/>
      <c r="BA262" s="53">
        <v>2015</v>
      </c>
      <c r="BB262" s="53"/>
      <c r="BC262" s="53"/>
      <c r="BD262" s="53"/>
      <c r="BG262" s="53"/>
    </row>
    <row r="263" spans="51:59" x14ac:dyDescent="0.2">
      <c r="BA263" s="53">
        <v>2016</v>
      </c>
    </row>
  </sheetData>
  <sheetProtection algorithmName="SHA-512" hashValue="u9jR+fHmm3rNa+TS/YyFguBZsG/xa4hzf9v7wUkVwcM9PokU1ePEq0Ybldgf25RVzqo7B2u77J+CPH5vILSkJg==" saltValue="nhMjIQhas3Ex74Mtr6iOAg==" spinCount="100000" sheet="1" objects="1" scenarios="1" selectLockedCells="1"/>
  <mergeCells count="92">
    <mergeCell ref="E26:AV26"/>
    <mergeCell ref="AO33:AV33"/>
    <mergeCell ref="AF33:AM33"/>
    <mergeCell ref="W33:AD33"/>
    <mergeCell ref="W30:AD32"/>
    <mergeCell ref="AF30:AM32"/>
    <mergeCell ref="AO30:AV32"/>
    <mergeCell ref="Z74:AJ74"/>
    <mergeCell ref="AK74:AR74"/>
    <mergeCell ref="F49:AV50"/>
    <mergeCell ref="F51:AV53"/>
    <mergeCell ref="AO38:AV38"/>
    <mergeCell ref="AO36:AV36"/>
    <mergeCell ref="F61:AV62"/>
    <mergeCell ref="F63:AV64"/>
    <mergeCell ref="V11:AV12"/>
    <mergeCell ref="V22:AV22"/>
    <mergeCell ref="V19:AV20"/>
    <mergeCell ref="V17:W17"/>
    <mergeCell ref="Y17:AB17"/>
    <mergeCell ref="AD17:AE17"/>
    <mergeCell ref="AG17:AH17"/>
    <mergeCell ref="AJ17:AL17"/>
    <mergeCell ref="AU17:AV17"/>
    <mergeCell ref="AM17:AP17"/>
    <mergeCell ref="V14:AV15"/>
    <mergeCell ref="AR17:AS17"/>
    <mergeCell ref="F55:AV56"/>
    <mergeCell ref="F57:AV59"/>
    <mergeCell ref="AO35:AV35"/>
    <mergeCell ref="F85:AV87"/>
    <mergeCell ref="Z75:AA75"/>
    <mergeCell ref="AB75:AJ75"/>
    <mergeCell ref="AO44:AV44"/>
    <mergeCell ref="AO41:AV41"/>
    <mergeCell ref="O74:V74"/>
    <mergeCell ref="F67:AV69"/>
    <mergeCell ref="F71:AP71"/>
    <mergeCell ref="F66:AV66"/>
    <mergeCell ref="F75:N75"/>
    <mergeCell ref="F73:AP73"/>
    <mergeCell ref="F74:N74"/>
    <mergeCell ref="O75:V75"/>
    <mergeCell ref="AK75:AR75"/>
    <mergeCell ref="F114:AV114"/>
    <mergeCell ref="F103:AV103"/>
    <mergeCell ref="F104:AV104"/>
    <mergeCell ref="F105:AV107"/>
    <mergeCell ref="F113:AV113"/>
    <mergeCell ref="F109:AV111"/>
    <mergeCell ref="F102:AV102"/>
    <mergeCell ref="F97:AP97"/>
    <mergeCell ref="F77:AV77"/>
    <mergeCell ref="F78:AV78"/>
    <mergeCell ref="F84:AV84"/>
    <mergeCell ref="F79:AV81"/>
    <mergeCell ref="F83:AO83"/>
    <mergeCell ref="F91:AV91"/>
    <mergeCell ref="F92:AV94"/>
    <mergeCell ref="F89:AV89"/>
    <mergeCell ref="F90:AV90"/>
    <mergeCell ref="F115:AV117"/>
    <mergeCell ref="F119:AF119"/>
    <mergeCell ref="AQ119:AV119"/>
    <mergeCell ref="F122:X122"/>
    <mergeCell ref="Y122:AB122"/>
    <mergeCell ref="AD122:AE122"/>
    <mergeCell ref="AG122:AH122"/>
    <mergeCell ref="F132:AV132"/>
    <mergeCell ref="F133:AV133"/>
    <mergeCell ref="F134:AV136"/>
    <mergeCell ref="F139:AV139"/>
    <mergeCell ref="F124:AV124"/>
    <mergeCell ref="F125:AV125"/>
    <mergeCell ref="F126:AV128"/>
    <mergeCell ref="F131:AV131"/>
    <mergeCell ref="F96:AV96"/>
    <mergeCell ref="F98:AV100"/>
    <mergeCell ref="AP158:AV158"/>
    <mergeCell ref="AP157:AV157"/>
    <mergeCell ref="F149:AV151"/>
    <mergeCell ref="AG157:AN157"/>
    <mergeCell ref="AG158:AN158"/>
    <mergeCell ref="F157:R157"/>
    <mergeCell ref="T157:AE157"/>
    <mergeCell ref="F158:R158"/>
    <mergeCell ref="T158:AE158"/>
    <mergeCell ref="F153:AV155"/>
    <mergeCell ref="F144:U144"/>
    <mergeCell ref="V144:Z144"/>
    <mergeCell ref="AL144:AV144"/>
    <mergeCell ref="V145:Z145"/>
  </mergeCells>
  <phoneticPr fontId="4" type="noConversion"/>
  <conditionalFormatting sqref="F149:AV151">
    <cfRule type="cellIs" dxfId="28" priority="2" stopIfTrue="1" operator="notEqual">
      <formula>""</formula>
    </cfRule>
    <cfRule type="expression" dxfId="27" priority="3" stopIfTrue="1">
      <formula>($A$14=TRUE)</formula>
    </cfRule>
  </conditionalFormatting>
  <conditionalFormatting sqref="F105:AV107">
    <cfRule type="expression" dxfId="26" priority="4" stopIfTrue="1">
      <formula>($A$9=TRUE)</formula>
    </cfRule>
  </conditionalFormatting>
  <conditionalFormatting sqref="F98:AV100">
    <cfRule type="cellIs" dxfId="25" priority="5" stopIfTrue="1" operator="notEqual">
      <formula>""</formula>
    </cfRule>
    <cfRule type="expression" dxfId="24" priority="6" stopIfTrue="1">
      <formula>($A$7=TRUE)</formula>
    </cfRule>
  </conditionalFormatting>
  <conditionalFormatting sqref="F109:AV111">
    <cfRule type="cellIs" dxfId="23" priority="7" stopIfTrue="1" operator="notEqual">
      <formula>""</formula>
    </cfRule>
    <cfRule type="expression" dxfId="22" priority="8" stopIfTrue="1">
      <formula>($A$9=FALSE)</formula>
    </cfRule>
  </conditionalFormatting>
  <conditionalFormatting sqref="F115:AV117">
    <cfRule type="cellIs" dxfId="21" priority="9" stopIfTrue="1" operator="notEqual">
      <formula>""</formula>
    </cfRule>
    <cfRule type="expression" dxfId="20" priority="10" stopIfTrue="1">
      <formula>($A$10=TRUE)</formula>
    </cfRule>
  </conditionalFormatting>
  <conditionalFormatting sqref="F126:AV128">
    <cfRule type="cellIs" dxfId="19" priority="11" stopIfTrue="1" operator="notEqual">
      <formula>""</formula>
    </cfRule>
    <cfRule type="expression" dxfId="18" priority="12" stopIfTrue="1">
      <formula>($A$12=TRUE)</formula>
    </cfRule>
  </conditionalFormatting>
  <conditionalFormatting sqref="F134:AV136">
    <cfRule type="cellIs" dxfId="17" priority="13" stopIfTrue="1" operator="notEqual">
      <formula>""</formula>
    </cfRule>
    <cfRule type="expression" dxfId="16" priority="14" stopIfTrue="1">
      <formula>($A$13=TRUE)</formula>
    </cfRule>
  </conditionalFormatting>
  <conditionalFormatting sqref="Y122:AB122 AD122:AE122 AG122:AH122">
    <cfRule type="cellIs" dxfId="15" priority="15" stopIfTrue="1" operator="notEqual">
      <formula>""</formula>
    </cfRule>
    <cfRule type="expression" dxfId="14" priority="16" stopIfTrue="1">
      <formula>($A$11=FALSE)</formula>
    </cfRule>
  </conditionalFormatting>
  <conditionalFormatting sqref="F85:AV87">
    <cfRule type="cellIs" dxfId="13" priority="17" stopIfTrue="1" operator="notEqual">
      <formula>""</formula>
    </cfRule>
    <cfRule type="expression" dxfId="12" priority="18" stopIfTrue="1">
      <formula>($A$4=TRUE)</formula>
    </cfRule>
  </conditionalFormatting>
  <conditionalFormatting sqref="F92:AV94">
    <cfRule type="cellIs" dxfId="11" priority="19" stopIfTrue="1" operator="notEqual">
      <formula>""</formula>
    </cfRule>
    <cfRule type="expression" dxfId="10" priority="20" stopIfTrue="1">
      <formula>($A$6=TRUE)</formula>
    </cfRule>
  </conditionalFormatting>
  <conditionalFormatting sqref="F79:AV81">
    <cfRule type="cellIs" dxfId="9" priority="21" stopIfTrue="1" operator="notEqual">
      <formula>""</formula>
    </cfRule>
    <cfRule type="expression" dxfId="8" priority="22" stopIfTrue="1">
      <formula>($A$3=TRUE)</formula>
    </cfRule>
  </conditionalFormatting>
  <conditionalFormatting sqref="AL144:AV144">
    <cfRule type="cellIs" dxfId="7" priority="23" stopIfTrue="1" operator="notEqual">
      <formula>""</formula>
    </cfRule>
    <cfRule type="expression" dxfId="6" priority="24" stopIfTrue="1">
      <formula>($A$30=TRUE)</formula>
    </cfRule>
  </conditionalFormatting>
  <conditionalFormatting sqref="V11:AV12 V14:AV15 Y17:AB17 AD17:AE17 AG17:AH17 AM17:AP17 AR17:AS17 AU17:AV17 V19:AV20 W33:AD33 AF33:AM33 AO36:AV36 AO38:AV38 F51:AV53 F57:AV59 F67:AV69 O74:V75 AK74:AR75 AQ119:AV119 V144:Z144 T157:AE157">
    <cfRule type="cellIs" dxfId="5" priority="25" stopIfTrue="1" operator="equal">
      <formula>""</formula>
    </cfRule>
  </conditionalFormatting>
  <conditionalFormatting sqref="AO41:AV41">
    <cfRule type="cellIs" dxfId="4" priority="26" stopIfTrue="1" operator="equal">
      <formula>0</formula>
    </cfRule>
  </conditionalFormatting>
  <conditionalFormatting sqref="AB75:AJ75">
    <cfRule type="cellIs" dxfId="3" priority="27" stopIfTrue="1" operator="equal">
      <formula>"(nurodykite)"</formula>
    </cfRule>
  </conditionalFormatting>
  <conditionalFormatting sqref="F63:AV64">
    <cfRule type="cellIs" dxfId="0" priority="1" stopIfTrue="1" operator="equal">
      <formula>""</formula>
    </cfRule>
  </conditionalFormatting>
  <dataValidations count="10">
    <dataValidation type="list" allowBlank="1" showInputMessage="1" showErrorMessage="1" promptTitle="Metai" sqref="AQ119:AV119">
      <formula1>$BA$166:$BA$263</formula1>
    </dataValidation>
    <dataValidation type="list" allowBlank="1" showInputMessage="1" showErrorMessage="1" sqref="AO38:AV38">
      <formula1>$AZ$167:$AZ$176</formula1>
    </dataValidation>
    <dataValidation type="list" allowBlank="1" showInputMessage="1" showErrorMessage="1" sqref="Y122:AB122">
      <formula1>$BD$167:$BD$170</formula1>
    </dataValidation>
    <dataValidation type="list" allowBlank="1" showInputMessage="1" showErrorMessage="1" sqref="AG122:AH122">
      <formula1>$BB$167:$BB$198</formula1>
    </dataValidation>
    <dataValidation type="list" allowBlank="1" showInputMessage="1" showErrorMessage="1" sqref="AD122:AE122">
      <formula1>$BC$166:$BC$178</formula1>
    </dataValidation>
    <dataValidation type="list" allowBlank="1" showInputMessage="1" showErrorMessage="1" sqref="V144:Z144">
      <formula1>$AY$167:$AY$170</formula1>
    </dataValidation>
    <dataValidation type="list" allowBlank="1" showInputMessage="1" showErrorMessage="1" sqref="AM17:AP17">
      <formula1>$BD$167:$BD$177</formula1>
    </dataValidation>
    <dataValidation type="list" allowBlank="1" showInputMessage="1" showErrorMessage="1" sqref="AD17:AE17 AR17:AS17">
      <formula1>$BC$166:$BC$178</formula1>
    </dataValidation>
    <dataValidation type="list" allowBlank="1" showInputMessage="1" showErrorMessage="1" sqref="AG17:AH17 AU17:AV17">
      <formula1>$BB$167:$BB$198</formula1>
    </dataValidation>
    <dataValidation type="list" allowBlank="1" showInputMessage="1" showErrorMessage="1" sqref="Y17:AB17">
      <formula1>$BD$167:$BD$177</formula1>
    </dataValidation>
  </dataValidations>
  <pageMargins left="0.39370078740157483" right="0.27559055118110237" top="0.27559055118110237" bottom="0.39370078740157483" header="0.27559055118110237" footer="0.19685039370078741"/>
  <pageSetup paperSize="9" orientation="portrait" r:id="rId1"/>
  <headerFooter alignWithMargins="0"/>
  <rowBreaks count="2" manualBreakCount="2">
    <brk id="65" min="3" max="47" man="1"/>
    <brk id="129" min="3" max="47" man="1"/>
  </rowBreaks>
  <drawing r:id="rId2"/>
  <legacyDrawing r:id="rId3"/>
  <controls>
    <mc:AlternateContent xmlns:mc="http://schemas.openxmlformats.org/markup-compatibility/2006">
      <mc:Choice Requires="x14">
        <control shapeId="7200" r:id="rId4" name="CheckBox5">
          <controlPr autoLine="0" linkedCell="A14" r:id="rId5">
            <anchor moveWithCells="1">
              <from>
                <xdr:col>22</xdr:col>
                <xdr:colOff>104775</xdr:colOff>
                <xdr:row>146</xdr:row>
                <xdr:rowOff>9525</xdr:rowOff>
              </from>
              <to>
                <xdr:col>24</xdr:col>
                <xdr:colOff>0</xdr:colOff>
                <xdr:row>147</xdr:row>
                <xdr:rowOff>19050</xdr:rowOff>
              </to>
            </anchor>
          </controlPr>
        </control>
      </mc:Choice>
      <mc:Fallback>
        <control shapeId="7200" r:id="rId4" name="CheckBox5"/>
      </mc:Fallback>
    </mc:AlternateContent>
    <mc:AlternateContent xmlns:mc="http://schemas.openxmlformats.org/markup-compatibility/2006">
      <mc:Choice Requires="x14">
        <control shapeId="7198" r:id="rId6" name="CheckBox3">
          <controlPr autoLine="0" linkedCell="A30" r:id="rId7">
            <anchor moveWithCells="1">
              <from>
                <xdr:col>34</xdr:col>
                <xdr:colOff>133350</xdr:colOff>
                <xdr:row>142</xdr:row>
                <xdr:rowOff>123825</xdr:rowOff>
              </from>
              <to>
                <xdr:col>36</xdr:col>
                <xdr:colOff>28575</xdr:colOff>
                <xdr:row>144</xdr:row>
                <xdr:rowOff>47625</xdr:rowOff>
              </to>
            </anchor>
          </controlPr>
        </control>
      </mc:Choice>
      <mc:Fallback>
        <control shapeId="7198" r:id="rId6" name="CheckBox3"/>
      </mc:Fallback>
    </mc:AlternateContent>
    <mc:AlternateContent xmlns:mc="http://schemas.openxmlformats.org/markup-compatibility/2006">
      <mc:Choice Requires="x14">
        <control shapeId="7197" r:id="rId8" name="CheckBox2">
          <controlPr autoLine="0" r:id="rId5">
            <anchor moveWithCells="1">
              <from>
                <xdr:col>34</xdr:col>
                <xdr:colOff>133350</xdr:colOff>
                <xdr:row>140</xdr:row>
                <xdr:rowOff>133350</xdr:rowOff>
              </from>
              <to>
                <xdr:col>36</xdr:col>
                <xdr:colOff>28575</xdr:colOff>
                <xdr:row>142</xdr:row>
                <xdr:rowOff>47625</xdr:rowOff>
              </to>
            </anchor>
          </controlPr>
        </control>
      </mc:Choice>
      <mc:Fallback>
        <control shapeId="7197" r:id="rId8" name="CheckBox2"/>
      </mc:Fallback>
    </mc:AlternateContent>
    <mc:AlternateContent xmlns:mc="http://schemas.openxmlformats.org/markup-compatibility/2006">
      <mc:Choice Requires="x14">
        <control shapeId="7196" r:id="rId9" name="CheckBox1">
          <controlPr autoLine="0" r:id="rId10">
            <anchor moveWithCells="1">
              <from>
                <xdr:col>20</xdr:col>
                <xdr:colOff>0</xdr:colOff>
                <xdr:row>140</xdr:row>
                <xdr:rowOff>133350</xdr:rowOff>
              </from>
              <to>
                <xdr:col>21</xdr:col>
                <xdr:colOff>19050</xdr:colOff>
                <xdr:row>142</xdr:row>
                <xdr:rowOff>57150</xdr:rowOff>
              </to>
            </anchor>
          </controlPr>
        </control>
      </mc:Choice>
      <mc:Fallback>
        <control shapeId="7196" r:id="rId9" name="CheckBox1"/>
      </mc:Fallback>
    </mc:AlternateContent>
    <mc:AlternateContent xmlns:mc="http://schemas.openxmlformats.org/markup-compatibility/2006">
      <mc:Choice Requires="x14">
        <control shapeId="7195" r:id="rId11" name="OptionButton26">
          <controlPr autoLine="0" r:id="rId12">
            <anchor moveWithCells="1">
              <from>
                <xdr:col>45</xdr:col>
                <xdr:colOff>66675</xdr:colOff>
                <xdr:row>130</xdr:row>
                <xdr:rowOff>0</xdr:rowOff>
              </from>
              <to>
                <xdr:col>48</xdr:col>
                <xdr:colOff>0</xdr:colOff>
                <xdr:row>131</xdr:row>
                <xdr:rowOff>76200</xdr:rowOff>
              </to>
            </anchor>
          </controlPr>
        </control>
      </mc:Choice>
      <mc:Fallback>
        <control shapeId="7195" r:id="rId11" name="OptionButton26"/>
      </mc:Fallback>
    </mc:AlternateContent>
    <mc:AlternateContent xmlns:mc="http://schemas.openxmlformats.org/markup-compatibility/2006">
      <mc:Choice Requires="x14">
        <control shapeId="7194" r:id="rId13" name="OptionButton25">
          <controlPr autoLine="0" linkedCell="A13" r:id="rId14">
            <anchor moveWithCells="1">
              <from>
                <xdr:col>41</xdr:col>
                <xdr:colOff>123825</xdr:colOff>
                <xdr:row>130</xdr:row>
                <xdr:rowOff>0</xdr:rowOff>
              </from>
              <to>
                <xdr:col>45</xdr:col>
                <xdr:colOff>0</xdr:colOff>
                <xdr:row>131</xdr:row>
                <xdr:rowOff>76200</xdr:rowOff>
              </to>
            </anchor>
          </controlPr>
        </control>
      </mc:Choice>
      <mc:Fallback>
        <control shapeId="7194" r:id="rId13" name="OptionButton25"/>
      </mc:Fallback>
    </mc:AlternateContent>
    <mc:AlternateContent xmlns:mc="http://schemas.openxmlformats.org/markup-compatibility/2006">
      <mc:Choice Requires="x14">
        <control shapeId="7193" r:id="rId15" name="OptionButton24">
          <controlPr autoLine="0" r:id="rId16">
            <anchor moveWithCells="1">
              <from>
                <xdr:col>45</xdr:col>
                <xdr:colOff>19050</xdr:colOff>
                <xdr:row>122</xdr:row>
                <xdr:rowOff>133350</xdr:rowOff>
              </from>
              <to>
                <xdr:col>48</xdr:col>
                <xdr:colOff>0</xdr:colOff>
                <xdr:row>124</xdr:row>
                <xdr:rowOff>57150</xdr:rowOff>
              </to>
            </anchor>
          </controlPr>
        </control>
      </mc:Choice>
      <mc:Fallback>
        <control shapeId="7193" r:id="rId15" name="OptionButton24"/>
      </mc:Fallback>
    </mc:AlternateContent>
    <mc:AlternateContent xmlns:mc="http://schemas.openxmlformats.org/markup-compatibility/2006">
      <mc:Choice Requires="x14">
        <control shapeId="7192" r:id="rId17" name="OptionButton23">
          <controlPr autoLine="0" linkedCell="A12" r:id="rId18">
            <anchor moveWithCells="1">
              <from>
                <xdr:col>41</xdr:col>
                <xdr:colOff>123825</xdr:colOff>
                <xdr:row>122</xdr:row>
                <xdr:rowOff>133350</xdr:rowOff>
              </from>
              <to>
                <xdr:col>45</xdr:col>
                <xdr:colOff>47625</xdr:colOff>
                <xdr:row>124</xdr:row>
                <xdr:rowOff>47625</xdr:rowOff>
              </to>
            </anchor>
          </controlPr>
        </control>
      </mc:Choice>
      <mc:Fallback>
        <control shapeId="7192" r:id="rId17" name="OptionButton23"/>
      </mc:Fallback>
    </mc:AlternateContent>
    <mc:AlternateContent xmlns:mc="http://schemas.openxmlformats.org/markup-compatibility/2006">
      <mc:Choice Requires="x14">
        <control shapeId="7191" r:id="rId19" name="OptionButton22">
          <controlPr autoLine="0" r:id="rId20">
            <anchor moveWithCells="1">
              <from>
                <xdr:col>45</xdr:col>
                <xdr:colOff>47625</xdr:colOff>
                <xdr:row>119</xdr:row>
                <xdr:rowOff>133350</xdr:rowOff>
              </from>
              <to>
                <xdr:col>47</xdr:col>
                <xdr:colOff>133350</xdr:colOff>
                <xdr:row>121</xdr:row>
                <xdr:rowOff>47625</xdr:rowOff>
              </to>
            </anchor>
          </controlPr>
        </control>
      </mc:Choice>
      <mc:Fallback>
        <control shapeId="7191" r:id="rId19" name="OptionButton22"/>
      </mc:Fallback>
    </mc:AlternateContent>
    <mc:AlternateContent xmlns:mc="http://schemas.openxmlformats.org/markup-compatibility/2006">
      <mc:Choice Requires="x14">
        <control shapeId="7190" r:id="rId21" name="OptionButton21">
          <controlPr autoLine="0" linkedCell="A11" r:id="rId22">
            <anchor moveWithCells="1">
              <from>
                <xdr:col>41</xdr:col>
                <xdr:colOff>104775</xdr:colOff>
                <xdr:row>119</xdr:row>
                <xdr:rowOff>133350</xdr:rowOff>
              </from>
              <to>
                <xdr:col>45</xdr:col>
                <xdr:colOff>47625</xdr:colOff>
                <xdr:row>121</xdr:row>
                <xdr:rowOff>47625</xdr:rowOff>
              </to>
            </anchor>
          </controlPr>
        </control>
      </mc:Choice>
      <mc:Fallback>
        <control shapeId="7190" r:id="rId21" name="OptionButton21"/>
      </mc:Fallback>
    </mc:AlternateContent>
    <mc:AlternateContent xmlns:mc="http://schemas.openxmlformats.org/markup-compatibility/2006">
      <mc:Choice Requires="x14">
        <control shapeId="7189" r:id="rId23" name="OptionButton20">
          <controlPr autoLine="0" r:id="rId24">
            <anchor moveWithCells="1">
              <from>
                <xdr:col>45</xdr:col>
                <xdr:colOff>9525</xdr:colOff>
                <xdr:row>111</xdr:row>
                <xdr:rowOff>133350</xdr:rowOff>
              </from>
              <to>
                <xdr:col>48</xdr:col>
                <xdr:colOff>0</xdr:colOff>
                <xdr:row>113</xdr:row>
                <xdr:rowOff>57150</xdr:rowOff>
              </to>
            </anchor>
          </controlPr>
        </control>
      </mc:Choice>
      <mc:Fallback>
        <control shapeId="7189" r:id="rId23" name="OptionButton20"/>
      </mc:Fallback>
    </mc:AlternateContent>
    <mc:AlternateContent xmlns:mc="http://schemas.openxmlformats.org/markup-compatibility/2006">
      <mc:Choice Requires="x14">
        <control shapeId="7188" r:id="rId25" name="OptionButton19">
          <controlPr autoLine="0" linkedCell="A10" r:id="rId26">
            <anchor moveWithCells="1">
              <from>
                <xdr:col>41</xdr:col>
                <xdr:colOff>123825</xdr:colOff>
                <xdr:row>111</xdr:row>
                <xdr:rowOff>133350</xdr:rowOff>
              </from>
              <to>
                <xdr:col>45</xdr:col>
                <xdr:colOff>9525</xdr:colOff>
                <xdr:row>113</xdr:row>
                <xdr:rowOff>57150</xdr:rowOff>
              </to>
            </anchor>
          </controlPr>
        </control>
      </mc:Choice>
      <mc:Fallback>
        <control shapeId="7188" r:id="rId25" name="OptionButton19"/>
      </mc:Fallback>
    </mc:AlternateContent>
    <mc:AlternateContent xmlns:mc="http://schemas.openxmlformats.org/markup-compatibility/2006">
      <mc:Choice Requires="x14">
        <control shapeId="7187" r:id="rId27" name="OptionButton18">
          <controlPr autoLine="0" r:id="rId28">
            <anchor moveWithCells="1">
              <from>
                <xdr:col>45</xdr:col>
                <xdr:colOff>47625</xdr:colOff>
                <xdr:row>102</xdr:row>
                <xdr:rowOff>9525</xdr:rowOff>
              </from>
              <to>
                <xdr:col>48</xdr:col>
                <xdr:colOff>0</xdr:colOff>
                <xdr:row>103</xdr:row>
                <xdr:rowOff>38100</xdr:rowOff>
              </to>
            </anchor>
          </controlPr>
        </control>
      </mc:Choice>
      <mc:Fallback>
        <control shapeId="7187" r:id="rId27" name="OptionButton18"/>
      </mc:Fallback>
    </mc:AlternateContent>
    <mc:AlternateContent xmlns:mc="http://schemas.openxmlformats.org/markup-compatibility/2006">
      <mc:Choice Requires="x14">
        <control shapeId="7186" r:id="rId29" name="OptionButton16">
          <controlPr autoLine="0" r:id="rId30">
            <anchor moveWithCells="1">
              <from>
                <xdr:col>45</xdr:col>
                <xdr:colOff>47625</xdr:colOff>
                <xdr:row>100</xdr:row>
                <xdr:rowOff>123825</xdr:rowOff>
              </from>
              <to>
                <xdr:col>47</xdr:col>
                <xdr:colOff>133350</xdr:colOff>
                <xdr:row>102</xdr:row>
                <xdr:rowOff>47625</xdr:rowOff>
              </to>
            </anchor>
          </controlPr>
        </control>
      </mc:Choice>
      <mc:Fallback>
        <control shapeId="7186" r:id="rId29" name="OptionButton16"/>
      </mc:Fallback>
    </mc:AlternateContent>
    <mc:AlternateContent xmlns:mc="http://schemas.openxmlformats.org/markup-compatibility/2006">
      <mc:Choice Requires="x14">
        <control shapeId="7185" r:id="rId31" name="OptionButton15">
          <controlPr autoLine="0" linkedCell="A8" r:id="rId32">
            <anchor moveWithCells="1">
              <from>
                <xdr:col>41</xdr:col>
                <xdr:colOff>114300</xdr:colOff>
                <xdr:row>100</xdr:row>
                <xdr:rowOff>133350</xdr:rowOff>
              </from>
              <to>
                <xdr:col>44</xdr:col>
                <xdr:colOff>133350</xdr:colOff>
                <xdr:row>102</xdr:row>
                <xdr:rowOff>19050</xdr:rowOff>
              </to>
            </anchor>
          </controlPr>
        </control>
      </mc:Choice>
      <mc:Fallback>
        <control shapeId="7185" r:id="rId31" name="OptionButton15"/>
      </mc:Fallback>
    </mc:AlternateContent>
    <mc:AlternateContent xmlns:mc="http://schemas.openxmlformats.org/markup-compatibility/2006">
      <mc:Choice Requires="x14">
        <control shapeId="7184" r:id="rId33" name="OptionButton14">
          <controlPr autoLine="0" r:id="rId34">
            <anchor moveWithCells="1">
              <from>
                <xdr:col>45</xdr:col>
                <xdr:colOff>47625</xdr:colOff>
                <xdr:row>94</xdr:row>
                <xdr:rowOff>133350</xdr:rowOff>
              </from>
              <to>
                <xdr:col>48</xdr:col>
                <xdr:colOff>0</xdr:colOff>
                <xdr:row>96</xdr:row>
                <xdr:rowOff>57150</xdr:rowOff>
              </to>
            </anchor>
          </controlPr>
        </control>
      </mc:Choice>
      <mc:Fallback>
        <control shapeId="7184" r:id="rId33" name="OptionButton14"/>
      </mc:Fallback>
    </mc:AlternateContent>
    <mc:AlternateContent xmlns:mc="http://schemas.openxmlformats.org/markup-compatibility/2006">
      <mc:Choice Requires="x14">
        <control shapeId="7183" r:id="rId35" name="OptionButton13">
          <controlPr autoLine="0" linkedCell="A7" r:id="rId36">
            <anchor moveWithCells="1">
              <from>
                <xdr:col>41</xdr:col>
                <xdr:colOff>123825</xdr:colOff>
                <xdr:row>94</xdr:row>
                <xdr:rowOff>123825</xdr:rowOff>
              </from>
              <to>
                <xdr:col>45</xdr:col>
                <xdr:colOff>19050</xdr:colOff>
                <xdr:row>96</xdr:row>
                <xdr:rowOff>47625</xdr:rowOff>
              </to>
            </anchor>
          </controlPr>
        </control>
      </mc:Choice>
      <mc:Fallback>
        <control shapeId="7183" r:id="rId35" name="OptionButton13"/>
      </mc:Fallback>
    </mc:AlternateContent>
    <mc:AlternateContent xmlns:mc="http://schemas.openxmlformats.org/markup-compatibility/2006">
      <mc:Choice Requires="x14">
        <control shapeId="7182" r:id="rId37" name="OptionButton12">
          <controlPr autoLine="0" r:id="rId38">
            <anchor moveWithCells="1">
              <from>
                <xdr:col>45</xdr:col>
                <xdr:colOff>28575</xdr:colOff>
                <xdr:row>88</xdr:row>
                <xdr:rowOff>133350</xdr:rowOff>
              </from>
              <to>
                <xdr:col>47</xdr:col>
                <xdr:colOff>114300</xdr:colOff>
                <xdr:row>90</xdr:row>
                <xdr:rowOff>57150</xdr:rowOff>
              </to>
            </anchor>
          </controlPr>
        </control>
      </mc:Choice>
      <mc:Fallback>
        <control shapeId="7182" r:id="rId37" name="OptionButton12"/>
      </mc:Fallback>
    </mc:AlternateContent>
    <mc:AlternateContent xmlns:mc="http://schemas.openxmlformats.org/markup-compatibility/2006">
      <mc:Choice Requires="x14">
        <control shapeId="7181" r:id="rId39" name="OptionButton11">
          <controlPr autoLine="0" linkedCell="A6" r:id="rId40">
            <anchor moveWithCells="1">
              <from>
                <xdr:col>41</xdr:col>
                <xdr:colOff>114300</xdr:colOff>
                <xdr:row>88</xdr:row>
                <xdr:rowOff>142875</xdr:rowOff>
              </from>
              <to>
                <xdr:col>45</xdr:col>
                <xdr:colOff>0</xdr:colOff>
                <xdr:row>90</xdr:row>
                <xdr:rowOff>66675</xdr:rowOff>
              </to>
            </anchor>
          </controlPr>
        </control>
      </mc:Choice>
      <mc:Fallback>
        <control shapeId="7181" r:id="rId39" name="OptionButton11"/>
      </mc:Fallback>
    </mc:AlternateContent>
    <mc:AlternateContent xmlns:mc="http://schemas.openxmlformats.org/markup-compatibility/2006">
      <mc:Choice Requires="x14">
        <control shapeId="7180" r:id="rId41" name="OptionButton10">
          <controlPr autoLine="0" r:id="rId42">
            <anchor moveWithCells="1">
              <from>
                <xdr:col>45</xdr:col>
                <xdr:colOff>28575</xdr:colOff>
                <xdr:row>87</xdr:row>
                <xdr:rowOff>114300</xdr:rowOff>
              </from>
              <to>
                <xdr:col>47</xdr:col>
                <xdr:colOff>123825</xdr:colOff>
                <xdr:row>89</xdr:row>
                <xdr:rowOff>38100</xdr:rowOff>
              </to>
            </anchor>
          </controlPr>
        </control>
      </mc:Choice>
      <mc:Fallback>
        <control shapeId="7180" r:id="rId41" name="OptionButton10"/>
      </mc:Fallback>
    </mc:AlternateContent>
    <mc:AlternateContent xmlns:mc="http://schemas.openxmlformats.org/markup-compatibility/2006">
      <mc:Choice Requires="x14">
        <control shapeId="7179" r:id="rId43" name="OptionButton9">
          <controlPr autoLine="0" linkedCell="A5" r:id="rId44">
            <anchor moveWithCells="1">
              <from>
                <xdr:col>41</xdr:col>
                <xdr:colOff>114300</xdr:colOff>
                <xdr:row>87</xdr:row>
                <xdr:rowOff>114300</xdr:rowOff>
              </from>
              <to>
                <xdr:col>45</xdr:col>
                <xdr:colOff>28575</xdr:colOff>
                <xdr:row>89</xdr:row>
                <xdr:rowOff>28575</xdr:rowOff>
              </to>
            </anchor>
          </controlPr>
        </control>
      </mc:Choice>
      <mc:Fallback>
        <control shapeId="7179" r:id="rId43" name="OptionButton9"/>
      </mc:Fallback>
    </mc:AlternateContent>
    <mc:AlternateContent xmlns:mc="http://schemas.openxmlformats.org/markup-compatibility/2006">
      <mc:Choice Requires="x14">
        <control shapeId="7178" r:id="rId45" name="OptionButton8">
          <controlPr autoLine="0" r:id="rId46">
            <anchor moveWithCells="1">
              <from>
                <xdr:col>45</xdr:col>
                <xdr:colOff>57150</xdr:colOff>
                <xdr:row>81</xdr:row>
                <xdr:rowOff>142875</xdr:rowOff>
              </from>
              <to>
                <xdr:col>47</xdr:col>
                <xdr:colOff>133350</xdr:colOff>
                <xdr:row>83</xdr:row>
                <xdr:rowOff>57150</xdr:rowOff>
              </to>
            </anchor>
          </controlPr>
        </control>
      </mc:Choice>
      <mc:Fallback>
        <control shapeId="7178" r:id="rId45" name="OptionButton8"/>
      </mc:Fallback>
    </mc:AlternateContent>
    <mc:AlternateContent xmlns:mc="http://schemas.openxmlformats.org/markup-compatibility/2006">
      <mc:Choice Requires="x14">
        <control shapeId="7177" r:id="rId47" name="OptionButton7">
          <controlPr autoLine="0" linkedCell="A4" r:id="rId48">
            <anchor moveWithCells="1">
              <from>
                <xdr:col>41</xdr:col>
                <xdr:colOff>104775</xdr:colOff>
                <xdr:row>81</xdr:row>
                <xdr:rowOff>142875</xdr:rowOff>
              </from>
              <to>
                <xdr:col>44</xdr:col>
                <xdr:colOff>133350</xdr:colOff>
                <xdr:row>83</xdr:row>
                <xdr:rowOff>57150</xdr:rowOff>
              </to>
            </anchor>
          </controlPr>
        </control>
      </mc:Choice>
      <mc:Fallback>
        <control shapeId="7177" r:id="rId47" name="OptionButton7"/>
      </mc:Fallback>
    </mc:AlternateContent>
    <mc:AlternateContent xmlns:mc="http://schemas.openxmlformats.org/markup-compatibility/2006">
      <mc:Choice Requires="x14">
        <control shapeId="7176" r:id="rId49" name="OptionButton6">
          <controlPr autoLine="0" r:id="rId50">
            <anchor moveWithCells="1">
              <from>
                <xdr:col>45</xdr:col>
                <xdr:colOff>57150</xdr:colOff>
                <xdr:row>75</xdr:row>
                <xdr:rowOff>133350</xdr:rowOff>
              </from>
              <to>
                <xdr:col>47</xdr:col>
                <xdr:colOff>133350</xdr:colOff>
                <xdr:row>77</xdr:row>
                <xdr:rowOff>57150</xdr:rowOff>
              </to>
            </anchor>
          </controlPr>
        </control>
      </mc:Choice>
      <mc:Fallback>
        <control shapeId="7176" r:id="rId49" name="OptionButton6"/>
      </mc:Fallback>
    </mc:AlternateContent>
    <mc:AlternateContent xmlns:mc="http://schemas.openxmlformats.org/markup-compatibility/2006">
      <mc:Choice Requires="x14">
        <control shapeId="7175" r:id="rId51" name="OptionButton5">
          <controlPr autoLine="0" linkedCell="A3" r:id="rId52">
            <anchor moveWithCells="1">
              <from>
                <xdr:col>42</xdr:col>
                <xdr:colOff>0</xdr:colOff>
                <xdr:row>75</xdr:row>
                <xdr:rowOff>123825</xdr:rowOff>
              </from>
              <to>
                <xdr:col>45</xdr:col>
                <xdr:colOff>38100</xdr:colOff>
                <xdr:row>77</xdr:row>
                <xdr:rowOff>47625</xdr:rowOff>
              </to>
            </anchor>
          </controlPr>
        </control>
      </mc:Choice>
      <mc:Fallback>
        <control shapeId="7175" r:id="rId51" name="OptionButton5"/>
      </mc:Fallback>
    </mc:AlternateContent>
    <mc:AlternateContent xmlns:mc="http://schemas.openxmlformats.org/markup-compatibility/2006">
      <mc:Choice Requires="x14">
        <control shapeId="7172" r:id="rId53" name="OptionButton1">
          <controlPr autoLine="0" linkedCell="A1" r:id="rId54">
            <anchor moveWithCells="1">
              <from>
                <xdr:col>42</xdr:col>
                <xdr:colOff>0</xdr:colOff>
                <xdr:row>69</xdr:row>
                <xdr:rowOff>133350</xdr:rowOff>
              </from>
              <to>
                <xdr:col>45</xdr:col>
                <xdr:colOff>19050</xdr:colOff>
                <xdr:row>71</xdr:row>
                <xdr:rowOff>57150</xdr:rowOff>
              </to>
            </anchor>
          </controlPr>
        </control>
      </mc:Choice>
      <mc:Fallback>
        <control shapeId="7172" r:id="rId53" name="OptionButton1"/>
      </mc:Fallback>
    </mc:AlternateContent>
    <mc:AlternateContent xmlns:mc="http://schemas.openxmlformats.org/markup-compatibility/2006">
      <mc:Choice Requires="x14">
        <control shapeId="7171" r:id="rId55" name="OptionButton2">
          <controlPr autoLine="0" r:id="rId56">
            <anchor moveWithCells="1">
              <from>
                <xdr:col>45</xdr:col>
                <xdr:colOff>76200</xdr:colOff>
                <xdr:row>69</xdr:row>
                <xdr:rowOff>142875</xdr:rowOff>
              </from>
              <to>
                <xdr:col>48</xdr:col>
                <xdr:colOff>9525</xdr:colOff>
                <xdr:row>71</xdr:row>
                <xdr:rowOff>66675</xdr:rowOff>
              </to>
            </anchor>
          </controlPr>
        </control>
      </mc:Choice>
      <mc:Fallback>
        <control shapeId="7171" r:id="rId55" name="OptionButton2"/>
      </mc:Fallback>
    </mc:AlternateContent>
    <mc:AlternateContent xmlns:mc="http://schemas.openxmlformats.org/markup-compatibility/2006">
      <mc:Choice Requires="x14">
        <control shapeId="7169" r:id="rId57" name="OptionButton17">
          <controlPr autoLine="0" linkedCell="A9" r:id="rId58">
            <anchor moveWithCells="1">
              <from>
                <xdr:col>41</xdr:col>
                <xdr:colOff>114300</xdr:colOff>
                <xdr:row>102</xdr:row>
                <xdr:rowOff>9525</xdr:rowOff>
              </from>
              <to>
                <xdr:col>45</xdr:col>
                <xdr:colOff>9525</xdr:colOff>
                <xdr:row>103</xdr:row>
                <xdr:rowOff>19050</xdr:rowOff>
              </to>
            </anchor>
          </controlPr>
        </control>
      </mc:Choice>
      <mc:Fallback>
        <control shapeId="7169" r:id="rId57" name="OptionButton17"/>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Standartiniu budu</vt:lpstr>
      <vt:lpstr>Veiklos palaikymo islaidu</vt:lpstr>
      <vt:lpstr>Negautu nuomos pajamu</vt:lpstr>
      <vt:lpstr>'Negautu nuomos pajamu'!Print_Area</vt:lpstr>
      <vt:lpstr>'Standartiniu budu'!Print_Area</vt:lpstr>
      <vt:lpstr>'Veiklos palaikymo islaidu'!Print_Area</vt:lpstr>
    </vt:vector>
  </TitlesOfParts>
  <Company>AB Lietuvos Draudimas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dc:creator>
  <cp:lastModifiedBy>Juozas Juškauskas</cp:lastModifiedBy>
  <cp:lastPrinted>2010-08-06T10:41:41Z</cp:lastPrinted>
  <dcterms:created xsi:type="dcterms:W3CDTF">2010-03-18T07:17:03Z</dcterms:created>
  <dcterms:modified xsi:type="dcterms:W3CDTF">2018-05-07T11:28:14Z</dcterms:modified>
</cp:coreProperties>
</file>